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60" windowWidth="15195" windowHeight="92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Лист1!$A$1:$F$36</definedName>
  </definedNames>
  <calcPr calcId="125725" calcOnSave="0"/>
</workbook>
</file>

<file path=xl/calcChain.xml><?xml version="1.0" encoding="utf-8"?>
<calcChain xmlns="http://schemas.openxmlformats.org/spreadsheetml/2006/main">
  <c r="D21" i="1"/>
  <c r="E21"/>
  <c r="F21"/>
  <c r="E27"/>
  <c r="F27"/>
  <c r="E26"/>
  <c r="D27"/>
  <c r="D26" s="1"/>
  <c r="E24"/>
  <c r="E19"/>
  <c r="D24"/>
  <c r="D18"/>
  <c r="F26"/>
  <c r="F33"/>
  <c r="E33"/>
  <c r="F30"/>
  <c r="E30"/>
  <c r="F29"/>
  <c r="E29"/>
  <c r="E28" s="1"/>
  <c r="F28"/>
  <c r="F24"/>
  <c r="F19"/>
  <c r="F16"/>
  <c r="E16"/>
  <c r="E14"/>
  <c r="E13" s="1"/>
  <c r="F14"/>
  <c r="F13" s="1"/>
  <c r="D19"/>
  <c r="D16"/>
  <c r="D33"/>
  <c r="D14"/>
  <c r="D13"/>
  <c r="D30"/>
  <c r="D29"/>
  <c r="D28" s="1"/>
  <c r="F18"/>
  <c r="E23" l="1"/>
  <c r="D23"/>
  <c r="D12" s="1"/>
  <c r="E18"/>
  <c r="F23"/>
  <c r="F12" s="1"/>
  <c r="E12" l="1"/>
</calcChain>
</file>

<file path=xl/sharedStrings.xml><?xml version="1.0" encoding="utf-8"?>
<sst xmlns="http://schemas.openxmlformats.org/spreadsheetml/2006/main" count="61" uniqueCount="61">
  <si>
    <t>Наименование</t>
  </si>
  <si>
    <t>Код классификации</t>
  </si>
  <si>
    <t>01 00 00 00 00 0000 000</t>
  </si>
  <si>
    <t>Кредиты кредитных организаций в валюте Российской Федерации</t>
  </si>
  <si>
    <t>01 02 00 00 00 0000 000</t>
  </si>
  <si>
    <t>Получение кредитов от кредитных организаций в валюте Российской Федерации</t>
  </si>
  <si>
    <t xml:space="preserve"> 01 02 00 00 00 0000 700</t>
  </si>
  <si>
    <t>Получение кредитов от кредитных организаций бюджетами муниципальных районов в валюте Российской Федерации</t>
  </si>
  <si>
    <t>01 02 00 00 05 0000 710</t>
  </si>
  <si>
    <t>01 03 00 00 00 0000 000</t>
  </si>
  <si>
    <t>Изменение остатков средств на счетах по учету средств бюджета</t>
  </si>
  <si>
    <t>01 05 00 00 00 0000 000</t>
  </si>
  <si>
    <t>Увеличение остатков средств бюджетов</t>
  </si>
  <si>
    <t>01 05 00 00 00 0000 500</t>
  </si>
  <si>
    <t>Уменьшение остатков средств бюджетов</t>
  </si>
  <si>
    <t>01 05 00 00 00 0000 600</t>
  </si>
  <si>
    <t>Погашение кредитов, представленных кредитными организациями в валюте Российской федерации</t>
  </si>
  <si>
    <t xml:space="preserve"> 01 02 00 00 00 0000 800</t>
  </si>
  <si>
    <t>01 02 00 00 05 0000 810</t>
  </si>
  <si>
    <t>Погашение кредитов, представленных кредитными организациями бюджетам муниципальных районов в валюте Российской федерации</t>
  </si>
  <si>
    <t>№ п/п</t>
  </si>
  <si>
    <t>Иные источники внутреннего финансирования дефицита</t>
  </si>
  <si>
    <t>01 06 00 00 00 0000 000</t>
  </si>
  <si>
    <t>01 06 05 00 00 0000 000</t>
  </si>
  <si>
    <t>Возврат бюджетных кредитов,предоставленных внутри страны в валюте РФ</t>
  </si>
  <si>
    <t>01 06 05 00 00 0000 600</t>
  </si>
  <si>
    <t>Возврат бюджетных кредитов,предоставленных юридическим лицам из бюджета муниципальных районов в валюте РФ</t>
  </si>
  <si>
    <t>01 06 05 01 05 0000 640</t>
  </si>
  <si>
    <t>Возврат бюджетных кредитов,предоставленных другим бюджетам бюджетной системы РФ из бюджета муниципальных районов в валюте РФ</t>
  </si>
  <si>
    <t>01 06 05 02 05 0000 640</t>
  </si>
  <si>
    <t>01 06 05 00 00 0000 500</t>
  </si>
  <si>
    <t>Предоставление бюджетных кредитов юридическим лицам из бюджета муниципальных районов в валюте РФ</t>
  </si>
  <si>
    <t>01 06 05 01 05 0000 540</t>
  </si>
  <si>
    <t>Предоставление бюджетных кредитов другим бюджетам бюджетной системы РФ из бюджета муниципальных районов в валюте РФ</t>
  </si>
  <si>
    <t>01 06 05 02 05 0000 540</t>
  </si>
  <si>
    <t>Бюджетные кредиты, предоставленные внутри страны в валюте РФ</t>
  </si>
  <si>
    <t>Предоставление бюджетных кредитов внутри страны в валюте РФ</t>
  </si>
  <si>
    <t>ИСТОЧНИКИ ВНУТРЕННЕГО ФИНАНСИРОВАНИЯ ДЕФИЦИТОВ БЮДЖЕТОВ</t>
  </si>
  <si>
    <t xml:space="preserve">Сумма </t>
  </si>
  <si>
    <t>Грибановского городского  поселения</t>
  </si>
  <si>
    <t>к решению Совета народных депутатов</t>
  </si>
  <si>
    <t>Приложение 1</t>
  </si>
  <si>
    <t>01 03 01 00 13 0000 810</t>
  </si>
  <si>
    <t>01 05 02 01 13 0000 510</t>
  </si>
  <si>
    <t>01 05 02 01 13 0000 610</t>
  </si>
  <si>
    <t>(тыс.руб.)</t>
  </si>
  <si>
    <t>Получение бюджетных кредитов из других бюджетов бюджетной системы Российской Федерации в валюте Российской Федерации</t>
  </si>
  <si>
    <t>01 03 01 00 00 0000 700</t>
  </si>
  <si>
    <t>01 03 01 00 13 0000 710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</si>
  <si>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</si>
  <si>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</si>
  <si>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</si>
  <si>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</si>
  <si>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</si>
  <si>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Бюджетные кредиты из других бюджетов бюджетной системы Российской Федерации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</si>
  <si>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</si>
  <si>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2024 год</t>
  </si>
  <si>
    <t>2025 год</t>
  </si>
  <si>
    <t xml:space="preserve">от "    " декабря   2023 г  № </t>
  </si>
  <si>
    <t>Источники внутреннего финансирования дефицита  бюджета поселения  на 2024 год  и плановый период 2025-2026 годы</t>
  </si>
  <si>
    <t>2026 год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</si>
</sst>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Fill="1"/>
    <xf numFmtId="16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9" fontId="0" fillId="0" borderId="0" xfId="0" applyNumberFormat="1"/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right" wrapText="1"/>
    </xf>
    <xf numFmtId="0" fontId="0" fillId="0" borderId="1" xfId="0" applyBorder="1"/>
    <xf numFmtId="0" fontId="4" fillId="0" borderId="1" xfId="0" applyFont="1" applyBorder="1"/>
    <xf numFmtId="0" fontId="5" fillId="0" borderId="0" xfId="0" applyFont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7"/>
  <sheetViews>
    <sheetView tabSelected="1" view="pageBreakPreview" zoomScaleNormal="100" zoomScaleSheetLayoutView="10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H20" sqref="H20"/>
    </sheetView>
  </sheetViews>
  <sheetFormatPr defaultRowHeight="12.75"/>
  <cols>
    <col min="1" max="1" width="5.5703125" customWidth="1"/>
    <col min="2" max="2" width="36.28515625" customWidth="1"/>
    <col min="3" max="3" width="30.42578125" customWidth="1"/>
    <col min="4" max="4" width="15" customWidth="1"/>
    <col min="5" max="5" width="12.85546875" customWidth="1"/>
    <col min="6" max="6" width="13" customWidth="1"/>
  </cols>
  <sheetData>
    <row r="1" spans="1:9" ht="18.75">
      <c r="C1" s="27" t="s">
        <v>41</v>
      </c>
      <c r="D1" s="27"/>
      <c r="E1" s="27"/>
      <c r="F1" s="27"/>
    </row>
    <row r="2" spans="1:9" ht="18.75">
      <c r="C2" s="27" t="s">
        <v>40</v>
      </c>
      <c r="D2" s="27"/>
      <c r="E2" s="27"/>
      <c r="F2" s="27"/>
    </row>
    <row r="3" spans="1:9" ht="18.75">
      <c r="C3" s="27" t="s">
        <v>39</v>
      </c>
      <c r="D3" s="27"/>
      <c r="E3" s="27"/>
      <c r="F3" s="27"/>
    </row>
    <row r="4" spans="1:9" ht="18.75">
      <c r="C4" s="27" t="s">
        <v>58</v>
      </c>
      <c r="D4" s="27"/>
      <c r="E4" s="27"/>
      <c r="F4" s="27"/>
    </row>
    <row r="5" spans="1:9">
      <c r="A5" s="30"/>
      <c r="B5" s="30"/>
      <c r="C5" s="30"/>
      <c r="D5" s="30"/>
    </row>
    <row r="6" spans="1:9" ht="38.25" customHeight="1">
      <c r="A6" s="36" t="s">
        <v>59</v>
      </c>
      <c r="B6" s="36"/>
      <c r="C6" s="36"/>
      <c r="D6" s="36"/>
      <c r="E6" s="36"/>
      <c r="F6" s="36"/>
    </row>
    <row r="7" spans="1:9" ht="29.25" customHeight="1">
      <c r="A7" s="5"/>
      <c r="B7" s="5"/>
      <c r="C7" s="5"/>
      <c r="D7" s="17"/>
      <c r="F7" s="20" t="s">
        <v>45</v>
      </c>
    </row>
    <row r="8" spans="1:9" ht="18.75" customHeight="1">
      <c r="A8" s="34" t="s">
        <v>20</v>
      </c>
      <c r="B8" s="37" t="s">
        <v>0</v>
      </c>
      <c r="C8" s="34" t="s">
        <v>1</v>
      </c>
      <c r="D8" s="41" t="s">
        <v>38</v>
      </c>
      <c r="E8" s="42"/>
      <c r="F8" s="43"/>
    </row>
    <row r="9" spans="1:9" ht="17.25" customHeight="1">
      <c r="A9" s="34"/>
      <c r="B9" s="37"/>
      <c r="C9" s="34"/>
      <c r="D9" s="28" t="s">
        <v>56</v>
      </c>
      <c r="E9" s="28" t="s">
        <v>57</v>
      </c>
      <c r="F9" s="28" t="s">
        <v>60</v>
      </c>
    </row>
    <row r="10" spans="1:9" ht="15.75" customHeight="1">
      <c r="A10" s="34"/>
      <c r="B10" s="37"/>
      <c r="C10" s="34"/>
      <c r="D10" s="29"/>
      <c r="E10" s="29"/>
      <c r="F10" s="29"/>
    </row>
    <row r="11" spans="1:9" ht="15">
      <c r="A11" s="10">
        <v>1</v>
      </c>
      <c r="B11" s="10">
        <v>2</v>
      </c>
      <c r="C11" s="10">
        <v>3</v>
      </c>
      <c r="D11" s="10">
        <v>4</v>
      </c>
      <c r="E11" s="18"/>
      <c r="F11" s="19"/>
      <c r="I11" s="11"/>
    </row>
    <row r="12" spans="1:9" ht="61.5" customHeight="1">
      <c r="A12" s="1"/>
      <c r="B12" s="3" t="s">
        <v>37</v>
      </c>
      <c r="C12" s="21" t="s">
        <v>2</v>
      </c>
      <c r="D12" s="12">
        <f>D18+D23</f>
        <v>-5.9117155615240335E-12</v>
      </c>
      <c r="E12" s="12">
        <f>E18+E23</f>
        <v>0</v>
      </c>
      <c r="F12" s="12">
        <f>F18+F23</f>
        <v>-2270.799999999997</v>
      </c>
    </row>
    <row r="13" spans="1:9" ht="41.25" customHeight="1">
      <c r="A13" s="38">
        <v>1</v>
      </c>
      <c r="B13" s="22" t="s">
        <v>3</v>
      </c>
      <c r="C13" s="7" t="s">
        <v>4</v>
      </c>
      <c r="D13" s="16">
        <f>D14-D16</f>
        <v>0</v>
      </c>
      <c r="E13" s="16">
        <f>E14-E16</f>
        <v>0</v>
      </c>
      <c r="F13" s="16">
        <f>F14-F16</f>
        <v>0</v>
      </c>
      <c r="H13" s="4"/>
    </row>
    <row r="14" spans="1:9" ht="60" hidden="1" customHeight="1">
      <c r="A14" s="39"/>
      <c r="B14" s="23" t="s">
        <v>5</v>
      </c>
      <c r="C14" s="6" t="s">
        <v>6</v>
      </c>
      <c r="D14" s="16">
        <f>D15</f>
        <v>0</v>
      </c>
      <c r="E14" s="16">
        <f>E15</f>
        <v>0</v>
      </c>
      <c r="F14" s="16">
        <f>F15</f>
        <v>0</v>
      </c>
    </row>
    <row r="15" spans="1:9" ht="75" hidden="1" customHeight="1">
      <c r="A15" s="39"/>
      <c r="B15" s="23" t="s">
        <v>7</v>
      </c>
      <c r="C15" s="6" t="s">
        <v>8</v>
      </c>
      <c r="D15" s="16"/>
      <c r="E15" s="16"/>
      <c r="F15" s="16"/>
    </row>
    <row r="16" spans="1:9" ht="60" hidden="1" customHeight="1">
      <c r="A16" s="39"/>
      <c r="B16" s="23" t="s">
        <v>16</v>
      </c>
      <c r="C16" s="6" t="s">
        <v>17</v>
      </c>
      <c r="D16" s="16">
        <f>D17</f>
        <v>0</v>
      </c>
      <c r="E16" s="16">
        <f>E17</f>
        <v>0</v>
      </c>
      <c r="F16" s="16">
        <f>F17</f>
        <v>0</v>
      </c>
    </row>
    <row r="17" spans="1:6" ht="75.75" hidden="1" customHeight="1">
      <c r="A17" s="40"/>
      <c r="B17" s="23" t="s">
        <v>19</v>
      </c>
      <c r="C17" s="6" t="s">
        <v>18</v>
      </c>
      <c r="D17" s="16"/>
      <c r="E17" s="16"/>
      <c r="F17" s="16"/>
    </row>
    <row r="18" spans="1:6" ht="56.25" customHeight="1">
      <c r="A18" s="35"/>
      <c r="B18" s="22" t="s">
        <v>54</v>
      </c>
      <c r="C18" s="7" t="s">
        <v>9</v>
      </c>
      <c r="D18" s="12">
        <f>-D21+D19</f>
        <v>-3979.4</v>
      </c>
      <c r="E18" s="12">
        <f>-E21+E19</f>
        <v>-3979.3</v>
      </c>
      <c r="F18" s="12">
        <f>-F21+F19</f>
        <v>-2122.1</v>
      </c>
    </row>
    <row r="19" spans="1:6" ht="76.5" customHeight="1">
      <c r="A19" s="35"/>
      <c r="B19" s="23" t="s">
        <v>46</v>
      </c>
      <c r="C19" s="6" t="s">
        <v>47</v>
      </c>
      <c r="D19" s="12">
        <f>D20</f>
        <v>0</v>
      </c>
      <c r="E19" s="12">
        <f>E20</f>
        <v>0</v>
      </c>
      <c r="F19" s="12">
        <f>F20</f>
        <v>0</v>
      </c>
    </row>
    <row r="20" spans="1:6" ht="93.75" customHeight="1">
      <c r="A20" s="35"/>
      <c r="B20" s="23" t="s">
        <v>55</v>
      </c>
      <c r="C20" s="6" t="s">
        <v>48</v>
      </c>
      <c r="D20" s="16">
        <v>0</v>
      </c>
      <c r="E20" s="16">
        <v>0</v>
      </c>
      <c r="F20" s="16">
        <v>0</v>
      </c>
    </row>
    <row r="21" spans="1:6" ht="95.25" customHeight="1">
      <c r="A21" s="35"/>
      <c r="B21" s="23" t="s">
        <v>50</v>
      </c>
      <c r="C21" s="26" t="s">
        <v>49</v>
      </c>
      <c r="D21" s="16">
        <f>SUM(D22)</f>
        <v>3979.4</v>
      </c>
      <c r="E21" s="16">
        <f t="shared" ref="E21:F21" si="0">SUM(E22)</f>
        <v>3979.3</v>
      </c>
      <c r="F21" s="16">
        <f t="shared" si="0"/>
        <v>2122.1</v>
      </c>
    </row>
    <row r="22" spans="1:6" ht="93" customHeight="1">
      <c r="A22" s="35"/>
      <c r="B22" s="23" t="s">
        <v>51</v>
      </c>
      <c r="C22" s="26" t="s">
        <v>42</v>
      </c>
      <c r="D22" s="16">
        <v>3979.4</v>
      </c>
      <c r="E22" s="16">
        <v>3979.3</v>
      </c>
      <c r="F22" s="16">
        <v>2122.1</v>
      </c>
    </row>
    <row r="23" spans="1:6" ht="43.5" customHeight="1">
      <c r="A23" s="35">
        <v>1</v>
      </c>
      <c r="B23" s="1" t="s">
        <v>10</v>
      </c>
      <c r="C23" s="7" t="s">
        <v>11</v>
      </c>
      <c r="D23" s="12">
        <f>D26-D24</f>
        <v>3979.3999999999942</v>
      </c>
      <c r="E23" s="12">
        <f>E26-E24</f>
        <v>3979.3000000000029</v>
      </c>
      <c r="F23" s="12">
        <f>F26-F24</f>
        <v>-148.69999999999709</v>
      </c>
    </row>
    <row r="24" spans="1:6" ht="36.75" customHeight="1">
      <c r="A24" s="35"/>
      <c r="B24" s="2" t="s">
        <v>12</v>
      </c>
      <c r="C24" s="6" t="s">
        <v>13</v>
      </c>
      <c r="D24" s="16">
        <f>D25</f>
        <v>126234</v>
      </c>
      <c r="E24" s="16">
        <f>E25</f>
        <v>108395</v>
      </c>
      <c r="F24" s="16">
        <f>F25</f>
        <v>127893.2</v>
      </c>
    </row>
    <row r="25" spans="1:6" ht="56.25" customHeight="1">
      <c r="A25" s="35"/>
      <c r="B25" s="2" t="s">
        <v>52</v>
      </c>
      <c r="C25" s="6" t="s">
        <v>43</v>
      </c>
      <c r="D25" s="24">
        <v>126234</v>
      </c>
      <c r="E25" s="25">
        <v>108395</v>
      </c>
      <c r="F25" s="25">
        <v>127893.2</v>
      </c>
    </row>
    <row r="26" spans="1:6" ht="39" customHeight="1">
      <c r="A26" s="35"/>
      <c r="B26" s="2" t="s">
        <v>14</v>
      </c>
      <c r="C26" s="6" t="s">
        <v>15</v>
      </c>
      <c r="D26" s="24">
        <f>D27</f>
        <v>130213.4</v>
      </c>
      <c r="E26" s="24">
        <f>E27</f>
        <v>112374.3</v>
      </c>
      <c r="F26" s="24">
        <f>F27</f>
        <v>127744.5</v>
      </c>
    </row>
    <row r="27" spans="1:6" ht="58.5" customHeight="1">
      <c r="A27" s="35"/>
      <c r="B27" s="2" t="s">
        <v>53</v>
      </c>
      <c r="C27" s="6" t="s">
        <v>44</v>
      </c>
      <c r="D27" s="24">
        <f>126234+3979.4</f>
        <v>130213.4</v>
      </c>
      <c r="E27" s="24">
        <f>108395+3979.3</f>
        <v>112374.3</v>
      </c>
      <c r="F27" s="24">
        <f>125622.4+2122.1</f>
        <v>127744.5</v>
      </c>
    </row>
    <row r="28" spans="1:6" ht="41.25" hidden="1" customHeight="1">
      <c r="A28" s="31">
        <v>2</v>
      </c>
      <c r="B28" s="9" t="s">
        <v>21</v>
      </c>
      <c r="C28" s="7" t="s">
        <v>22</v>
      </c>
      <c r="D28" s="13">
        <f>D29</f>
        <v>0</v>
      </c>
      <c r="E28" s="13">
        <f>E29</f>
        <v>0</v>
      </c>
      <c r="F28" s="13">
        <f>F29</f>
        <v>0</v>
      </c>
    </row>
    <row r="29" spans="1:6" ht="61.5" hidden="1" customHeight="1">
      <c r="A29" s="32"/>
      <c r="B29" s="8" t="s">
        <v>35</v>
      </c>
      <c r="C29" s="6" t="s">
        <v>23</v>
      </c>
      <c r="D29" s="14">
        <f>D30-D33</f>
        <v>0</v>
      </c>
      <c r="E29" s="14">
        <f>E30-E33</f>
        <v>0</v>
      </c>
      <c r="F29" s="14">
        <f>F30-F33</f>
        <v>0</v>
      </c>
    </row>
    <row r="30" spans="1:6" ht="57.75" hidden="1" customHeight="1">
      <c r="A30" s="32"/>
      <c r="B30" s="8" t="s">
        <v>24</v>
      </c>
      <c r="C30" s="6" t="s">
        <v>25</v>
      </c>
      <c r="D30" s="14">
        <f>D31+D32</f>
        <v>0</v>
      </c>
      <c r="E30" s="14">
        <f>E31+E32</f>
        <v>0</v>
      </c>
      <c r="F30" s="14">
        <f>F31+F32</f>
        <v>0</v>
      </c>
    </row>
    <row r="31" spans="1:6" ht="74.25" hidden="1" customHeight="1">
      <c r="A31" s="32"/>
      <c r="B31" s="8" t="s">
        <v>26</v>
      </c>
      <c r="C31" s="6" t="s">
        <v>27</v>
      </c>
      <c r="D31" s="14"/>
      <c r="E31" s="14"/>
      <c r="F31" s="14"/>
    </row>
    <row r="32" spans="1:6" ht="73.5" hidden="1" customHeight="1">
      <c r="A32" s="32"/>
      <c r="B32" s="8" t="s">
        <v>28</v>
      </c>
      <c r="C32" s="6" t="s">
        <v>29</v>
      </c>
      <c r="D32" s="14"/>
      <c r="E32" s="14"/>
      <c r="F32" s="14"/>
    </row>
    <row r="33" spans="1:6" ht="41.25" hidden="1" customHeight="1">
      <c r="A33" s="32"/>
      <c r="B33" s="8" t="s">
        <v>36</v>
      </c>
      <c r="C33" s="6" t="s">
        <v>30</v>
      </c>
      <c r="D33" s="14">
        <f>D34+D35</f>
        <v>0</v>
      </c>
      <c r="E33" s="14">
        <f>E34+E35</f>
        <v>0</v>
      </c>
      <c r="F33" s="14">
        <f>F34+F35</f>
        <v>0</v>
      </c>
    </row>
    <row r="34" spans="1:6" ht="58.5" hidden="1" customHeight="1">
      <c r="A34" s="32"/>
      <c r="B34" s="8" t="s">
        <v>31</v>
      </c>
      <c r="C34" s="6" t="s">
        <v>32</v>
      </c>
      <c r="D34" s="14"/>
      <c r="E34" s="14"/>
      <c r="F34" s="14"/>
    </row>
    <row r="35" spans="1:6" ht="56.25" hidden="1" customHeight="1">
      <c r="A35" s="33"/>
      <c r="B35" s="8" t="s">
        <v>33</v>
      </c>
      <c r="C35" s="6" t="s">
        <v>34</v>
      </c>
      <c r="D35" s="14"/>
      <c r="E35" s="14"/>
      <c r="F35" s="14"/>
    </row>
    <row r="36" spans="1:6" ht="41.25" customHeight="1"/>
    <row r="37" spans="1:6">
      <c r="C37" s="15"/>
    </row>
  </sheetData>
  <mergeCells count="17">
    <mergeCell ref="A28:A35"/>
    <mergeCell ref="A8:A10"/>
    <mergeCell ref="A18:A22"/>
    <mergeCell ref="A23:A27"/>
    <mergeCell ref="A6:F6"/>
    <mergeCell ref="B8:B10"/>
    <mergeCell ref="C8:C10"/>
    <mergeCell ref="A13:A17"/>
    <mergeCell ref="D8:F8"/>
    <mergeCell ref="C1:F1"/>
    <mergeCell ref="C2:F2"/>
    <mergeCell ref="C3:F3"/>
    <mergeCell ref="C4:F4"/>
    <mergeCell ref="E9:E10"/>
    <mergeCell ref="F9:F10"/>
    <mergeCell ref="D9:D10"/>
    <mergeCell ref="A5:D5"/>
  </mergeCells>
  <phoneticPr fontId="0" type="noConversion"/>
  <pageMargins left="1.1023622047244095" right="0.39370078740157483" top="0.55118110236220474" bottom="0.19685039370078741" header="0.82677165354330717" footer="0.51181102362204722"/>
  <pageSetup paperSize="9" scale="73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Комфин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2020-12-25T06:17:34Z</cp:lastPrinted>
  <dcterms:created xsi:type="dcterms:W3CDTF">2007-11-20T08:15:52Z</dcterms:created>
  <dcterms:modified xsi:type="dcterms:W3CDTF">2023-12-25T09:04:32Z</dcterms:modified>
</cp:coreProperties>
</file>