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defaultThemeVersion="124226"/>
  <bookViews>
    <workbookView xWindow="0" yWindow="300" windowWidth="19440" windowHeight="10335"/>
  </bookViews>
  <sheets>
    <sheet name="Лист3" sheetId="3" r:id="rId1"/>
  </sheets>
  <definedNames>
    <definedName name="_xlnm.Print_Titles" localSheetId="0">Лист3!$10:$11</definedName>
    <definedName name="_xlnm.Print_Area" localSheetId="0">Лист3!$A$1:$E$121</definedName>
  </definedNames>
  <calcPr calcId="125725" calcOnSave="0"/>
</workbook>
</file>

<file path=xl/calcChain.xml><?xml version="1.0" encoding="utf-8"?>
<calcChain xmlns="http://schemas.openxmlformats.org/spreadsheetml/2006/main">
  <c r="E85" i="3"/>
  <c r="D85"/>
  <c r="C96"/>
  <c r="D96"/>
  <c r="D119"/>
  <c r="D117" s="1"/>
  <c r="D102"/>
  <c r="C119"/>
  <c r="C117" s="1"/>
  <c r="E102"/>
  <c r="E91" s="1"/>
  <c r="E98"/>
  <c r="D98"/>
  <c r="C98"/>
  <c r="C38"/>
  <c r="D38"/>
  <c r="E38"/>
  <c r="C35"/>
  <c r="E96"/>
  <c r="C92"/>
  <c r="E119"/>
  <c r="E117" s="1"/>
  <c r="E121"/>
  <c r="D121"/>
  <c r="E115"/>
  <c r="D115"/>
  <c r="E113"/>
  <c r="D113"/>
  <c r="E111"/>
  <c r="D111"/>
  <c r="E109"/>
  <c r="D109"/>
  <c r="E107"/>
  <c r="D107"/>
  <c r="E105"/>
  <c r="D105"/>
  <c r="E100"/>
  <c r="D100"/>
  <c r="E94"/>
  <c r="D94"/>
  <c r="E92"/>
  <c r="D92"/>
  <c r="E89"/>
  <c r="D89"/>
  <c r="E87"/>
  <c r="D87"/>
  <c r="E82"/>
  <c r="E81" s="1"/>
  <c r="D82"/>
  <c r="D81" s="1"/>
  <c r="E79"/>
  <c r="D79"/>
  <c r="E73"/>
  <c r="D73"/>
  <c r="E71"/>
  <c r="D71"/>
  <c r="E68"/>
  <c r="D68"/>
  <c r="D67" s="1"/>
  <c r="E64"/>
  <c r="E63" s="1"/>
  <c r="E62" s="1"/>
  <c r="D64"/>
  <c r="D63"/>
  <c r="D62" s="1"/>
  <c r="E60"/>
  <c r="E59" s="1"/>
  <c r="E58" s="1"/>
  <c r="D60"/>
  <c r="D59" s="1"/>
  <c r="D58" s="1"/>
  <c r="E53"/>
  <c r="D53"/>
  <c r="E52"/>
  <c r="D52"/>
  <c r="E50"/>
  <c r="D50"/>
  <c r="E48"/>
  <c r="D48"/>
  <c r="E46"/>
  <c r="D46"/>
  <c r="E44"/>
  <c r="E43" s="1"/>
  <c r="E42" s="1"/>
  <c r="D44"/>
  <c r="D43" s="1"/>
  <c r="D42" s="1"/>
  <c r="E40"/>
  <c r="D40"/>
  <c r="D37"/>
  <c r="E35"/>
  <c r="D35"/>
  <c r="E32"/>
  <c r="E24" s="1"/>
  <c r="D32"/>
  <c r="D24" s="1"/>
  <c r="E20"/>
  <c r="E19" s="1"/>
  <c r="D20"/>
  <c r="D19" s="1"/>
  <c r="E15"/>
  <c r="E14" s="1"/>
  <c r="D15"/>
  <c r="D14" s="1"/>
  <c r="C15"/>
  <c r="C14" s="1"/>
  <c r="C102"/>
  <c r="C50"/>
  <c r="C94"/>
  <c r="C100"/>
  <c r="C46"/>
  <c r="C44"/>
  <c r="C40"/>
  <c r="C20"/>
  <c r="C19" s="1"/>
  <c r="C87"/>
  <c r="C89"/>
  <c r="C109"/>
  <c r="C111"/>
  <c r="C113"/>
  <c r="C115"/>
  <c r="C107"/>
  <c r="C105"/>
  <c r="C121"/>
  <c r="C48"/>
  <c r="C32"/>
  <c r="C24" s="1"/>
  <c r="C53"/>
  <c r="C52" s="1"/>
  <c r="C60"/>
  <c r="C59" s="1"/>
  <c r="C58" s="1"/>
  <c r="C68"/>
  <c r="C71"/>
  <c r="C73"/>
  <c r="C79"/>
  <c r="C82"/>
  <c r="C81" s="1"/>
  <c r="C64"/>
  <c r="C63" s="1"/>
  <c r="C62" s="1"/>
  <c r="D91" l="1"/>
  <c r="C34"/>
  <c r="C91"/>
  <c r="E86"/>
  <c r="C86"/>
  <c r="D86"/>
  <c r="E104"/>
  <c r="D104"/>
  <c r="E37"/>
  <c r="C37"/>
  <c r="E67"/>
  <c r="C104"/>
  <c r="E34"/>
  <c r="C43"/>
  <c r="C42" s="1"/>
  <c r="D34"/>
  <c r="D13" s="1"/>
  <c r="C67"/>
  <c r="E13"/>
  <c r="D84" l="1"/>
  <c r="D12" s="1"/>
  <c r="E84"/>
  <c r="E12" s="1"/>
  <c r="C85"/>
  <c r="C84" s="1"/>
  <c r="C13"/>
  <c r="C12" l="1"/>
</calcChain>
</file>

<file path=xl/sharedStrings.xml><?xml version="1.0" encoding="utf-8"?>
<sst xmlns="http://schemas.openxmlformats.org/spreadsheetml/2006/main" count="217" uniqueCount="216">
  <si>
    <t>Код показателя</t>
  </si>
  <si>
    <t>Наименование показателя</t>
  </si>
  <si>
    <t>000 8 50 00000 00 0000 000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</si>
  <si>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</si>
  <si>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</si>
  <si>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</si>
  <si>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</si>
  <si>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</si>
  <si>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</si>
  <si>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</si>
  <si>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</si>
  <si>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</si>
  <si>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</si>
  <si>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</si>
  <si>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</si>
  <si>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</si>
  <si>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</si>
  <si>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</si>
  <si>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</si>
  <si>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</si>
  <si>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</si>
  <si>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</si>
  <si>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</si>
  <si>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</si>
  <si>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</si>
  <si>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</si>
  <si>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</si>
  <si>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</si>
  <si>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</si>
  <si>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</si>
  <si>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</si>
  <si>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</si>
  <si>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</si>
  <si>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</si>
  <si>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</si>
  <si>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</si>
  <si>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</si>
  <si>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</si>
  <si>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</si>
  <si>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</si>
  <si>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</si>
  <si>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</si>
  <si>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</si>
  <si>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</si>
  <si>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</si>
  <si>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000 1 12 01010 01 0000 120</t>
  </si>
  <si>
    <t>Плата за выбросы загрязняющих веществ в атмосферный воздух стационарными объектами</t>
  </si>
  <si>
    <t>000 1 12 01020 01 0000 120</t>
  </si>
  <si>
    <t>Плата за выбросы загрязняющих веществ в атмосферный воздух передвижными объектами</t>
  </si>
  <si>
    <t>000 1 12 01030 01 0000 120</t>
  </si>
  <si>
    <t>Плата за сбросы загрязняющих веществ в водные объекты</t>
  </si>
  <si>
    <t>000 1 12 01040 01 0000 120</t>
  </si>
  <si>
    <t>Плата за размещение отходов производства и потребления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</si>
  <si>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</si>
  <si>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</si>
  <si>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</si>
  <si>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 (работ)</t>
  </si>
  <si>
    <t>000 1 13 01990 00 0000 130</t>
  </si>
  <si>
    <t>Прочие доходы от оказания платных услуг (работ)</t>
  </si>
  <si>
    <t>000 1 14 00000 00 0000 000</t>
  </si>
  <si>
    <t>ДОХОДЫ ОТ ПРОДАЖИ МАТЕРИАЛЬНЫХ И НЕМАТЕРИАЛЬНЫХ АКТИВОВ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</si>
  <si>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</si>
  <si>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</si>
  <si>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</si>
  <si>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</si>
  <si>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</si>
  <si>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</si>
  <si>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000 1 16 00000 00 0000 000</t>
  </si>
  <si>
    <t>ШТРАФЫ, САНКЦИИ, ВОЗМЕЩЕНИЕ УЩЕРБА</t>
  </si>
  <si>
    <t>000 1 16 03000 00 0000 140</t>
  </si>
  <si>
    <t>Денежные взыскания (штрафы) за нарушение законодательства о налогах и сборах</t>
  </si>
  <si>
    <t>000 1 16 03010 01 0000 140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</si>
  <si>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</si>
  <si>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</si>
  <si>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</si>
  <si>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000 1 16 08000 01 0000 140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</si>
  <si>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</si>
  <si>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</si>
  <si>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</si>
  <si>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</si>
  <si>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</si>
  <si>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000 1 16 25010 01 0000 140</t>
  </si>
  <si>
    <t>Денежные взыскания (штрафы) за нарушение законодательства Российской Федерации о недрах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</si>
  <si>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</si>
  <si>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</si>
  <si>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</si>
  <si>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</si>
  <si>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</si>
  <si>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</si>
  <si>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</si>
  <si>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</si>
  <si>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000 1 16 90000 00 0000 140</t>
  </si>
  <si>
    <t>Прочие поступления от денежных взысканий (штрафов) и иных сумм в возмещение ущерба</t>
  </si>
  <si>
    <t>000 1 16 90050 05 0000 140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</si>
  <si>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</si>
  <si>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</si>
  <si>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</si>
  <si>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</si>
  <si>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</si>
  <si>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</si>
  <si>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</si>
  <si>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</si>
  <si>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</si>
  <si>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</si>
  <si>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</si>
  <si>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000 2 02 30024 00 0000 151</t>
  </si>
  <si>
    <t>Субвенции местным бюджетам на выполнение передаваемых полномочий субъектов РФ</t>
  </si>
  <si>
    <t>000 2 02 30024 05 0000 151</t>
  </si>
  <si>
    <t>Субвенции бюджетам муниципальных районов на выполнение передаваемых полномочий субъектов РФ</t>
  </si>
  <si>
    <t>000 2 02 30027 00 0000 151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</si>
  <si>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</si>
  <si>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000 2 02 30027 05 0000 151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</si>
  <si>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</si>
  <si>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000 2 02 30029 00 0000 151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</si>
  <si>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</si>
  <si>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000 2 02 30029 05 0000 151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</si>
  <si>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</si>
  <si>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000 2 02 35260 00 0000 151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</si>
  <si>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</si>
  <si>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000 2 02 35260 05 0000 151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</si>
  <si>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</si>
  <si>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000 2 02 39999 00 0000 151</t>
  </si>
  <si>
    <t xml:space="preserve">Прочие субвенции </t>
  </si>
  <si>
    <t>000 2 02 39999 05 0000 151</t>
  </si>
  <si>
    <t xml:space="preserve">Прочие субвенции бюджетам муниципальных районов </t>
  </si>
  <si>
    <t>Иные межбюджетные трансферты</t>
  </si>
  <si>
    <t xml:space="preserve">Прочие межбюджетные трансферты, передаваемые бюджетам </t>
  </si>
  <si>
    <t>000 2 07 00000 00 0000 180</t>
  </si>
  <si>
    <t>ПРОЧИЕ БЕЗВОЗМЕЗДНЫЕ ПОСТУПЛЕНИЯ</t>
  </si>
  <si>
    <t>Прочие безвозмездные поступления  в бюджеты муниципальных  районов</t>
  </si>
  <si>
    <t>000 2 02 15002 05 0000 151</t>
  </si>
  <si>
    <t>000 2 02 15002 00 0000 151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</si>
  <si>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</si>
  <si>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</si>
  <si>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субсидии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</si>
  <si>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</si>
  <si>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000 2 00 00000 00 0000 000</t>
  </si>
  <si>
    <t>Безвозмездные поступления</t>
  </si>
  <si>
    <t>НАЛОГИ НА ИМУЩЕСТВО</t>
  </si>
  <si>
    <t>000 1 06 00000 00 0000 000</t>
  </si>
  <si>
    <t>000 1 06 01000 00 0000 110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</si>
  <si>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</si>
  <si>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</si>
  <si>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000 1 06 01030 13 0000 110</t>
  </si>
  <si>
    <t>Земельный налог</t>
  </si>
  <si>
    <t>Земельный налог  с организаций, обладающих земельным участком, расположенным в границах городских поселений</t>
  </si>
  <si>
    <t>Земельный налог  с организаций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</si>
  <si>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</si>
  <si>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</si>
  <si>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>000 1 06 06000 00 0000 110</t>
  </si>
  <si>
    <t>000 1 06 06030 00 0000 110</t>
  </si>
  <si>
    <t>000 1 06 06033 13 0000 110</t>
  </si>
  <si>
    <t>000 1 06 06040 00 0000 110</t>
  </si>
  <si>
    <t>000 1 06 06043 13 0000 110</t>
  </si>
  <si>
    <t>000 1 11 05020 00 0000 120</t>
  </si>
  <si>
    <t>Доходы, получаемые в виде арендной платы за земельные участки,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</si>
  <si>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после разграничения государственной собственности на землю 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</si>
  <si>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000 1 11 05025 13 0000 120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</si>
  <si>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</si>
  <si>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000 1 11 05035 13 0000 120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</si>
  <si>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</si>
  <si>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000 1 11 07015 13 0000 120</t>
  </si>
  <si>
    <t>000 1 11 07010 00 0000 120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</si>
  <si>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</si>
  <si>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Прочие доходы от оказания платных услуг получателями средств бюджетов городских поселений</t>
  </si>
  <si>
    <t>Прочие субсидии бюджетам городских поселений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</si>
  <si>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</si>
  <si>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Субвенции бюджетам  на осуществление первичного воинского учета на территориях, где отсутствуют военные комиссариаты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</si>
  <si>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</si>
  <si>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</si>
  <si>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000 2 07 05030 13 0000 180</t>
  </si>
  <si>
    <t>000 2 02 20216 13 0000 151</t>
  </si>
  <si>
    <t>000 2 02 20216 00 0000 151</t>
  </si>
  <si>
    <t>Прочие межбюджетные трансферты, передаваемые бюджетам городских поселений</t>
  </si>
  <si>
    <t>к решению Совета народных депутатов</t>
  </si>
  <si>
    <t>Грибановского городского поселения</t>
  </si>
  <si>
    <t xml:space="preserve">Грибановского муниципального района по кодам видов доходов,  подвидов доходов </t>
  </si>
  <si>
    <t xml:space="preserve">Приложение 2 </t>
  </si>
  <si>
    <t xml:space="preserve">                                                       Поступления доходов  бюджета Грибановского городского поселения                                                 </t>
  </si>
  <si>
    <t xml:space="preserve"> (тыс. руб.)</t>
  </si>
  <si>
    <t>000 1 13 01995 13 0000 130</t>
  </si>
  <si>
    <t>000 1 17 05050 13 0000 180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</si>
  <si>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</si>
  <si>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000 2 02 10000 00 0000 150</t>
  </si>
  <si>
    <t>000 2 02 15001 00 0000 150</t>
  </si>
  <si>
    <t>000 2 02 15001 13 0000 150</t>
  </si>
  <si>
    <t>000 2 02 20000 00 0000 150</t>
  </si>
  <si>
    <t>000 2 02 20299 13 0000 150</t>
  </si>
  <si>
    <t>000 2 02 29999 00 0000 150</t>
  </si>
  <si>
    <t>000 2 02 29999 13 0000 150</t>
  </si>
  <si>
    <t>000 2 02 30000 00 0000 150</t>
  </si>
  <si>
    <t>000 2 02 35118 00 0000 150</t>
  </si>
  <si>
    <t>000 2 02 35118 13 0000 150</t>
  </si>
  <si>
    <t>000 2 02 40000 00 0000 150</t>
  </si>
  <si>
    <t>000 2 02 49999 00 0000 150</t>
  </si>
  <si>
    <t>000 2 02 49999 13 0000 150</t>
  </si>
  <si>
    <t>000 2 02 45160 13 0000 151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</si>
  <si>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</si>
  <si>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000 2 02 20302 13 0000 150</t>
  </si>
  <si>
    <t>000 2 02 20302 00 0000 150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</si>
  <si>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</si>
  <si>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</si>
  <si>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000 2 02 20299 00 0000 150</t>
  </si>
  <si>
    <t>Субсидии бюджетам муниципальных образований 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</si>
  <si>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000 1 14 06013 00 0000 430</t>
  </si>
  <si>
    <t>Прочие неналоговые доходы бюджетов городских поселений</t>
  </si>
  <si>
    <t>000 2 02 25555 13 0000 150</t>
  </si>
  <si>
    <t>Дотации бюджетам городских поселений  на выравнивание бюджетной обеспеченности из бюджета субъекта Российской Федерации</t>
  </si>
  <si>
    <t>Субсидии бюджетам на реализацию программ формирования современной городской среды</t>
  </si>
  <si>
    <t>000 2 02 25555 00 0000 150</t>
  </si>
  <si>
    <t>Субсидии бюджетам городских поселений на  реализацию программ  формирования современной городской среды</t>
  </si>
  <si>
    <t>2024 год</t>
  </si>
  <si>
    <t>2025 год</t>
  </si>
  <si>
    <t xml:space="preserve">на 2024  и на плановый период 2025 и 2026 годов </t>
  </si>
  <si>
    <t>2026 год</t>
  </si>
  <si>
    <t xml:space="preserve">от "   " декабря   2023 г  №  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</si>
</sst>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0"/>
      <name val="Arial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1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56">
    <xf numFmtId="0" fontId="0" fillId="0" borderId="0" xfId="0"/>
    <xf numFmtId="1" fontId="1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164" fontId="4" fillId="0" borderId="0" xfId="0" applyNumberFormat="1" applyFont="1"/>
    <xf numFmtId="164" fontId="4" fillId="0" borderId="0" xfId="0" applyNumberFormat="1" applyFont="1" applyBorder="1"/>
    <xf numFmtId="1" fontId="6" fillId="0" borderId="1" xfId="0" applyNumberFormat="1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right" wrapText="1"/>
    </xf>
    <xf numFmtId="164" fontId="5" fillId="0" borderId="1" xfId="0" applyNumberFormat="1" applyFont="1" applyBorder="1" applyAlignment="1">
      <alignment horizontal="right" wrapText="1"/>
    </xf>
    <xf numFmtId="164" fontId="5" fillId="0" borderId="4" xfId="0" applyNumberFormat="1" applyFont="1" applyBorder="1" applyAlignment="1">
      <alignment horizontal="right" wrapText="1"/>
    </xf>
    <xf numFmtId="164" fontId="4" fillId="0" borderId="1" xfId="0" applyNumberFormat="1" applyFont="1" applyBorder="1" applyAlignment="1">
      <alignment horizontal="right" wrapText="1"/>
    </xf>
    <xf numFmtId="164" fontId="5" fillId="0" borderId="1" xfId="0" applyNumberFormat="1" applyFont="1" applyFill="1" applyBorder="1" applyAlignment="1">
      <alignment horizontal="right" wrapText="1"/>
    </xf>
    <xf numFmtId="164" fontId="5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/>
    <xf numFmtId="0" fontId="4" fillId="0" borderId="1" xfId="0" applyFont="1" applyBorder="1" applyAlignment="1"/>
    <xf numFmtId="0" fontId="4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5" fillId="0" borderId="1" xfId="0" applyNumberFormat="1" applyFont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7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wrapText="1"/>
    </xf>
    <xf numFmtId="0" fontId="4" fillId="0" borderId="5" xfId="0" applyFont="1" applyBorder="1" applyAlignment="1">
      <alignment horizontal="center" wrapText="1"/>
    </xf>
    <xf numFmtId="164" fontId="4" fillId="0" borderId="4" xfId="0" applyNumberFormat="1" applyFont="1" applyBorder="1" applyAlignment="1">
      <alignment horizontal="right" wrapText="1"/>
    </xf>
    <xf numFmtId="0" fontId="5" fillId="0" borderId="3" xfId="0" applyNumberFormat="1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164" fontId="4" fillId="0" borderId="6" xfId="0" applyNumberFormat="1" applyFont="1" applyFill="1" applyBorder="1" applyAlignment="1">
      <alignment horizontal="center" wrapText="1"/>
    </xf>
    <xf numFmtId="0" fontId="4" fillId="0" borderId="7" xfId="0" applyFont="1" applyBorder="1" applyAlignment="1">
      <alignment wrapText="1"/>
    </xf>
    <xf numFmtId="0" fontId="5" fillId="0" borderId="1" xfId="1" applyFont="1" applyBorder="1" applyAlignment="1">
      <alignment horizontal="center" wrapText="1"/>
    </xf>
    <xf numFmtId="0" fontId="5" fillId="0" borderId="1" xfId="1" applyFont="1" applyBorder="1" applyAlignment="1">
      <alignment wrapText="1"/>
    </xf>
    <xf numFmtId="164" fontId="4" fillId="0" borderId="8" xfId="0" applyNumberFormat="1" applyFont="1" applyBorder="1" applyAlignment="1">
      <alignment wrapText="1"/>
    </xf>
    <xf numFmtId="0" fontId="9" fillId="0" borderId="0" xfId="0" applyFont="1"/>
    <xf numFmtId="0" fontId="5" fillId="0" borderId="1" xfId="0" applyFont="1" applyFill="1" applyBorder="1" applyAlignment="1">
      <alignment wrapText="1"/>
    </xf>
    <xf numFmtId="0" fontId="8" fillId="0" borderId="0" xfId="0" applyFont="1"/>
    <xf numFmtId="164" fontId="5" fillId="0" borderId="1" xfId="0" applyNumberFormat="1" applyFont="1" applyFill="1" applyBorder="1" applyAlignment="1">
      <alignment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164" fontId="3" fillId="0" borderId="0" xfId="0" applyNumberFormat="1" applyFont="1" applyAlignment="1">
      <alignment horizontal="right"/>
    </xf>
    <xf numFmtId="0" fontId="4" fillId="2" borderId="1" xfId="0" applyFont="1" applyFill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0"/>
  <sheetViews>
    <sheetView showGridLines="0" tabSelected="1" view="pageBreakPreview" topLeftCell="A3" zoomScale="136" zoomScaleNormal="100" zoomScaleSheetLayoutView="136" workbookViewId="0">
      <selection activeCell="F16" sqref="F16"/>
    </sheetView>
  </sheetViews>
  <sheetFormatPr defaultColWidth="36.140625" defaultRowHeight="15.75"/>
  <cols>
    <col min="1" max="1" width="30.5703125" style="3" customWidth="1"/>
    <col min="2" max="2" width="65.7109375" style="3" customWidth="1"/>
    <col min="3" max="3" width="14.140625" style="16" customWidth="1"/>
    <col min="4" max="4" width="13.42578125" customWidth="1"/>
    <col min="5" max="5" width="13.140625" customWidth="1"/>
  </cols>
  <sheetData>
    <row r="1" spans="1:5" ht="18.75">
      <c r="C1" s="54" t="s">
        <v>177</v>
      </c>
      <c r="D1" s="54"/>
      <c r="E1" s="54"/>
    </row>
    <row r="2" spans="1:5" ht="18.75">
      <c r="B2" s="52" t="s">
        <v>174</v>
      </c>
      <c r="C2" s="52"/>
      <c r="D2" s="52"/>
      <c r="E2" s="52"/>
    </row>
    <row r="3" spans="1:5" ht="18.75">
      <c r="B3" s="52" t="s">
        <v>175</v>
      </c>
      <c r="C3" s="52"/>
      <c r="D3" s="52"/>
      <c r="E3" s="52"/>
    </row>
    <row r="4" spans="1:5" ht="18.75">
      <c r="B4" s="52" t="s">
        <v>215</v>
      </c>
      <c r="C4" s="52"/>
      <c r="D4" s="52"/>
      <c r="E4" s="52"/>
    </row>
    <row r="5" spans="1:5">
      <c r="A5" s="4"/>
    </row>
    <row r="6" spans="1:5" ht="18.75">
      <c r="A6" s="53" t="s">
        <v>178</v>
      </c>
      <c r="B6" s="53"/>
      <c r="C6" s="53"/>
      <c r="D6" s="53"/>
      <c r="E6" s="53"/>
    </row>
    <row r="7" spans="1:5" ht="18.75">
      <c r="A7" s="53" t="s">
        <v>176</v>
      </c>
      <c r="B7" s="53"/>
      <c r="C7" s="53"/>
      <c r="D7" s="53"/>
      <c r="E7" s="53"/>
    </row>
    <row r="8" spans="1:5" ht="18.75">
      <c r="A8" s="53" t="s">
        <v>213</v>
      </c>
      <c r="B8" s="53"/>
      <c r="C8" s="53"/>
      <c r="D8" s="53"/>
      <c r="E8" s="53"/>
    </row>
    <row r="9" spans="1:5">
      <c r="A9" s="5"/>
      <c r="B9" s="6"/>
      <c r="C9" s="17"/>
      <c r="E9" s="47" t="s">
        <v>179</v>
      </c>
    </row>
    <row r="10" spans="1:5">
      <c r="A10" s="36" t="s">
        <v>0</v>
      </c>
      <c r="B10" s="36" t="s">
        <v>1</v>
      </c>
      <c r="C10" s="37" t="s">
        <v>211</v>
      </c>
      <c r="D10" s="37" t="s">
        <v>212</v>
      </c>
      <c r="E10" s="37" t="s">
        <v>214</v>
      </c>
    </row>
    <row r="11" spans="1:5" ht="18.75">
      <c r="A11" s="1">
        <v>1</v>
      </c>
      <c r="B11" s="1">
        <v>2</v>
      </c>
      <c r="C11" s="18">
        <v>3</v>
      </c>
      <c r="D11" s="2">
        <v>4</v>
      </c>
      <c r="E11" s="2">
        <v>5</v>
      </c>
    </row>
    <row r="12" spans="1:5">
      <c r="A12" s="7" t="s">
        <v>2</v>
      </c>
      <c r="B12" s="8" t="s">
        <v>3</v>
      </c>
      <c r="C12" s="19">
        <f>C13+C84</f>
        <v>126234</v>
      </c>
      <c r="D12" s="19">
        <f>D13+D84</f>
        <v>108395</v>
      </c>
      <c r="E12" s="19">
        <f>E13+E84</f>
        <v>127893.20000000001</v>
      </c>
    </row>
    <row r="13" spans="1:5">
      <c r="A13" s="9" t="s">
        <v>4</v>
      </c>
      <c r="B13" s="10" t="s">
        <v>5</v>
      </c>
      <c r="C13" s="20">
        <f>C14+C19+C24+C34+C42+C52+C58+C62+C67+C81</f>
        <v>63037.3</v>
      </c>
      <c r="D13" s="20">
        <f>D14+D19+D24+D34+D42+D52+D58+D62+D67+D81</f>
        <v>64721.9</v>
      </c>
      <c r="E13" s="20">
        <f>E14+E19+E24+E34+E42+E52+E58+E62+E67+E81</f>
        <v>66159.400000000009</v>
      </c>
    </row>
    <row r="14" spans="1:5">
      <c r="A14" s="9" t="s">
        <v>6</v>
      </c>
      <c r="B14" s="10" t="s">
        <v>7</v>
      </c>
      <c r="C14" s="20">
        <f>C15</f>
        <v>30350</v>
      </c>
      <c r="D14" s="20">
        <f>D15</f>
        <v>31500</v>
      </c>
      <c r="E14" s="20">
        <f>E15</f>
        <v>32800</v>
      </c>
    </row>
    <row r="15" spans="1:5">
      <c r="A15" s="9" t="s">
        <v>8</v>
      </c>
      <c r="B15" s="10" t="s">
        <v>9</v>
      </c>
      <c r="C15" s="20">
        <f>SUM(C16:C18)</f>
        <v>30350</v>
      </c>
      <c r="D15" s="20">
        <f>SUM(D16:D18)</f>
        <v>31500</v>
      </c>
      <c r="E15" s="20">
        <f>SUM(E16:E18)</f>
        <v>32800</v>
      </c>
    </row>
    <row r="16" spans="1:5" ht="78.75">
      <c r="A16" s="9" t="s">
        <v>10</v>
      </c>
      <c r="B16" s="10" t="s">
        <v>11</v>
      </c>
      <c r="C16" s="20">
        <v>30162.799999999999</v>
      </c>
      <c r="D16" s="20">
        <v>31312.799999999999</v>
      </c>
      <c r="E16" s="20">
        <v>32612.799999999999</v>
      </c>
    </row>
    <row r="17" spans="1:5" ht="110.25">
      <c r="A17" s="9" t="s">
        <v>12</v>
      </c>
      <c r="B17" s="42" t="s">
        <v>13</v>
      </c>
      <c r="C17" s="20">
        <v>46.8</v>
      </c>
      <c r="D17" s="20">
        <v>46.8</v>
      </c>
      <c r="E17" s="20">
        <v>46.8</v>
      </c>
    </row>
    <row r="18" spans="1:5" ht="47.25">
      <c r="A18" s="9" t="s">
        <v>14</v>
      </c>
      <c r="B18" s="10" t="s">
        <v>15</v>
      </c>
      <c r="C18" s="20">
        <v>140.4</v>
      </c>
      <c r="D18" s="20">
        <v>140.4</v>
      </c>
      <c r="E18" s="20">
        <v>140.4</v>
      </c>
    </row>
    <row r="19" spans="1:5" ht="31.5">
      <c r="A19" s="9" t="s">
        <v>16</v>
      </c>
      <c r="B19" s="10" t="s">
        <v>17</v>
      </c>
      <c r="C19" s="20">
        <f>C20</f>
        <v>5870.4</v>
      </c>
      <c r="D19" s="20">
        <f>D20</f>
        <v>6399</v>
      </c>
      <c r="E19" s="20">
        <f>E20</f>
        <v>6530.5</v>
      </c>
    </row>
    <row r="20" spans="1:5" ht="31.5">
      <c r="A20" s="9" t="s">
        <v>18</v>
      </c>
      <c r="B20" s="10" t="s">
        <v>19</v>
      </c>
      <c r="C20" s="20">
        <f>SUM(C21:C23)</f>
        <v>5870.4</v>
      </c>
      <c r="D20" s="20">
        <f>SUM(D21:D23)</f>
        <v>6399</v>
      </c>
      <c r="E20" s="20">
        <f>SUM(E21:E23)</f>
        <v>6530.5</v>
      </c>
    </row>
    <row r="21" spans="1:5" ht="63" customHeight="1">
      <c r="A21" s="9" t="s">
        <v>20</v>
      </c>
      <c r="B21" s="10" t="s">
        <v>21</v>
      </c>
      <c r="C21" s="20">
        <v>2622.2</v>
      </c>
      <c r="D21" s="20">
        <v>3115.3</v>
      </c>
      <c r="E21" s="20">
        <v>3219.2</v>
      </c>
    </row>
    <row r="22" spans="1:5" ht="78.75" customHeight="1">
      <c r="A22" s="9" t="s">
        <v>22</v>
      </c>
      <c r="B22" s="10" t="s">
        <v>23</v>
      </c>
      <c r="C22" s="20">
        <v>16.3</v>
      </c>
      <c r="D22" s="20">
        <v>15</v>
      </c>
      <c r="E22" s="20">
        <v>15</v>
      </c>
    </row>
    <row r="23" spans="1:5" ht="61.5" customHeight="1">
      <c r="A23" s="9" t="s">
        <v>24</v>
      </c>
      <c r="B23" s="10" t="s">
        <v>25</v>
      </c>
      <c r="C23" s="20">
        <v>3231.9</v>
      </c>
      <c r="D23" s="20">
        <v>3268.7</v>
      </c>
      <c r="E23" s="20">
        <v>3296.3</v>
      </c>
    </row>
    <row r="24" spans="1:5">
      <c r="A24" s="13" t="s">
        <v>26</v>
      </c>
      <c r="B24" s="27" t="s">
        <v>27</v>
      </c>
      <c r="C24" s="20">
        <f>C25+C30+C32</f>
        <v>356</v>
      </c>
      <c r="D24" s="20">
        <f>D25+D30+D32</f>
        <v>362</v>
      </c>
      <c r="E24" s="20">
        <f>E25+E30+E32</f>
        <v>368</v>
      </c>
    </row>
    <row r="25" spans="1:5" ht="13.5" hidden="1" customHeight="1">
      <c r="A25" s="10"/>
      <c r="B25" s="10"/>
      <c r="C25" s="21"/>
      <c r="D25" s="21"/>
      <c r="E25" s="21"/>
    </row>
    <row r="26" spans="1:5" ht="13.5" hidden="1" customHeight="1">
      <c r="A26" s="10"/>
      <c r="B26" s="10"/>
      <c r="C26" s="21"/>
      <c r="D26" s="21"/>
      <c r="E26" s="21"/>
    </row>
    <row r="27" spans="1:5" ht="13.5" hidden="1" customHeight="1">
      <c r="A27" s="26"/>
      <c r="B27" s="10"/>
      <c r="C27" s="21"/>
      <c r="D27" s="21"/>
      <c r="E27" s="21"/>
    </row>
    <row r="28" spans="1:5" ht="13.5" hidden="1" customHeight="1">
      <c r="A28" s="10"/>
      <c r="B28" s="10"/>
      <c r="C28" s="21"/>
      <c r="D28" s="21"/>
      <c r="E28" s="21"/>
    </row>
    <row r="29" spans="1:5" ht="13.5" hidden="1" customHeight="1">
      <c r="A29" s="26"/>
      <c r="B29" s="10"/>
      <c r="C29" s="21"/>
      <c r="D29" s="21"/>
      <c r="E29" s="21"/>
    </row>
    <row r="30" spans="1:5" ht="14.25" hidden="1" customHeight="1">
      <c r="A30" s="14"/>
      <c r="B30" s="28"/>
      <c r="C30" s="20"/>
      <c r="D30" s="20"/>
      <c r="E30" s="20"/>
    </row>
    <row r="31" spans="1:5" ht="13.5" hidden="1" customHeight="1">
      <c r="A31" s="11"/>
      <c r="B31" s="29"/>
      <c r="C31" s="20"/>
      <c r="D31" s="20"/>
      <c r="E31" s="20"/>
    </row>
    <row r="32" spans="1:5">
      <c r="A32" s="11" t="s">
        <v>28</v>
      </c>
      <c r="B32" s="29" t="s">
        <v>29</v>
      </c>
      <c r="C32" s="20">
        <f>C33</f>
        <v>356</v>
      </c>
      <c r="D32" s="20">
        <f>D33</f>
        <v>362</v>
      </c>
      <c r="E32" s="20">
        <f>E33</f>
        <v>368</v>
      </c>
    </row>
    <row r="33" spans="1:5">
      <c r="A33" s="11" t="s">
        <v>30</v>
      </c>
      <c r="B33" s="29" t="s">
        <v>29</v>
      </c>
      <c r="C33" s="20">
        <v>356</v>
      </c>
      <c r="D33" s="20">
        <v>362</v>
      </c>
      <c r="E33" s="20">
        <v>368</v>
      </c>
    </row>
    <row r="34" spans="1:5">
      <c r="A34" s="9" t="s">
        <v>139</v>
      </c>
      <c r="B34" s="10" t="s">
        <v>138</v>
      </c>
      <c r="C34" s="20">
        <f>C35+C38+C40</f>
        <v>13633</v>
      </c>
      <c r="D34" s="20">
        <f>D35+D38+D40</f>
        <v>13633</v>
      </c>
      <c r="E34" s="20">
        <f>E35+E38+E40</f>
        <v>13633</v>
      </c>
    </row>
    <row r="35" spans="1:5">
      <c r="A35" s="11" t="s">
        <v>140</v>
      </c>
      <c r="B35" s="10" t="s">
        <v>141</v>
      </c>
      <c r="C35" s="20">
        <f>C36</f>
        <v>3100</v>
      </c>
      <c r="D35" s="20">
        <f>D36</f>
        <v>3100</v>
      </c>
      <c r="E35" s="20">
        <f>E36</f>
        <v>3100</v>
      </c>
    </row>
    <row r="36" spans="1:5" ht="47.25">
      <c r="A36" s="11" t="s">
        <v>143</v>
      </c>
      <c r="B36" s="10" t="s">
        <v>142</v>
      </c>
      <c r="C36" s="20">
        <v>3100</v>
      </c>
      <c r="D36" s="20">
        <v>3100</v>
      </c>
      <c r="E36" s="20">
        <v>3100</v>
      </c>
    </row>
    <row r="37" spans="1:5">
      <c r="A37" s="11" t="s">
        <v>149</v>
      </c>
      <c r="B37" s="10" t="s">
        <v>144</v>
      </c>
      <c r="C37" s="20">
        <f>C38+C40</f>
        <v>10533</v>
      </c>
      <c r="D37" s="20">
        <f>D38+D40</f>
        <v>10533</v>
      </c>
      <c r="E37" s="20">
        <f>E38+E40</f>
        <v>10533</v>
      </c>
    </row>
    <row r="38" spans="1:5">
      <c r="A38" s="11" t="s">
        <v>150</v>
      </c>
      <c r="B38" s="10" t="s">
        <v>146</v>
      </c>
      <c r="C38" s="20">
        <f>C39</f>
        <v>6110</v>
      </c>
      <c r="D38" s="20">
        <f>D39</f>
        <v>6110</v>
      </c>
      <c r="E38" s="20">
        <f>E39</f>
        <v>6110</v>
      </c>
    </row>
    <row r="39" spans="1:5" ht="31.5">
      <c r="A39" s="11" t="s">
        <v>151</v>
      </c>
      <c r="B39" s="10" t="s">
        <v>145</v>
      </c>
      <c r="C39" s="20">
        <v>6110</v>
      </c>
      <c r="D39" s="20">
        <v>6110</v>
      </c>
      <c r="E39" s="20">
        <v>6110</v>
      </c>
    </row>
    <row r="40" spans="1:5">
      <c r="A40" s="11" t="s">
        <v>152</v>
      </c>
      <c r="B40" s="10" t="s">
        <v>147</v>
      </c>
      <c r="C40" s="20">
        <f>C41</f>
        <v>4423</v>
      </c>
      <c r="D40" s="20">
        <f>D41</f>
        <v>4423</v>
      </c>
      <c r="E40" s="20">
        <f>E41</f>
        <v>4423</v>
      </c>
    </row>
    <row r="41" spans="1:5" ht="31.5">
      <c r="A41" s="11" t="s">
        <v>153</v>
      </c>
      <c r="B41" s="10" t="s">
        <v>148</v>
      </c>
      <c r="C41" s="20">
        <v>4423</v>
      </c>
      <c r="D41" s="20">
        <v>4423</v>
      </c>
      <c r="E41" s="20">
        <v>4423</v>
      </c>
    </row>
    <row r="42" spans="1:5" ht="33" customHeight="1">
      <c r="A42" s="9" t="s">
        <v>31</v>
      </c>
      <c r="B42" s="10" t="s">
        <v>32</v>
      </c>
      <c r="C42" s="20">
        <f>C43</f>
        <v>12458.6</v>
      </c>
      <c r="D42" s="20">
        <f>D43</f>
        <v>12458.6</v>
      </c>
      <c r="E42" s="20">
        <f>E43</f>
        <v>12458.6</v>
      </c>
    </row>
    <row r="43" spans="1:5" ht="80.25" customHeight="1">
      <c r="A43" s="9" t="s">
        <v>33</v>
      </c>
      <c r="B43" s="10" t="s">
        <v>34</v>
      </c>
      <c r="C43" s="20">
        <f>C44+C46+C48+C50</f>
        <v>12458.6</v>
      </c>
      <c r="D43" s="20">
        <f>D44+D46+D48+D50</f>
        <v>12458.6</v>
      </c>
      <c r="E43" s="20">
        <f>E44+E46+E48+E50</f>
        <v>12458.6</v>
      </c>
    </row>
    <row r="44" spans="1:5" ht="63">
      <c r="A44" s="9" t="s">
        <v>35</v>
      </c>
      <c r="B44" s="10" t="s">
        <v>36</v>
      </c>
      <c r="C44" s="20">
        <f>C45</f>
        <v>12199.9</v>
      </c>
      <c r="D44" s="20">
        <f>D45</f>
        <v>12199.9</v>
      </c>
      <c r="E44" s="20">
        <f>E45</f>
        <v>12199.9</v>
      </c>
    </row>
    <row r="45" spans="1:5" ht="78.75">
      <c r="A45" s="9" t="s">
        <v>37</v>
      </c>
      <c r="B45" s="10" t="s">
        <v>38</v>
      </c>
      <c r="C45" s="20">
        <v>12199.9</v>
      </c>
      <c r="D45" s="20">
        <v>12199.9</v>
      </c>
      <c r="E45" s="20">
        <v>12199.9</v>
      </c>
    </row>
    <row r="46" spans="1:5" ht="63">
      <c r="A46" s="9" t="s">
        <v>154</v>
      </c>
      <c r="B46" s="10" t="s">
        <v>155</v>
      </c>
      <c r="C46" s="20">
        <f>C47</f>
        <v>224.7</v>
      </c>
      <c r="D46" s="20">
        <f>D47</f>
        <v>224.7</v>
      </c>
      <c r="E46" s="20">
        <f>E47</f>
        <v>224.7</v>
      </c>
    </row>
    <row r="47" spans="1:5" ht="78.75">
      <c r="A47" s="9" t="s">
        <v>157</v>
      </c>
      <c r="B47" s="10" t="s">
        <v>156</v>
      </c>
      <c r="C47" s="20">
        <v>224.7</v>
      </c>
      <c r="D47" s="20">
        <v>224.7</v>
      </c>
      <c r="E47" s="20">
        <v>224.7</v>
      </c>
    </row>
    <row r="48" spans="1:5" ht="78" customHeight="1">
      <c r="A48" s="9" t="s">
        <v>39</v>
      </c>
      <c r="B48" s="10" t="s">
        <v>40</v>
      </c>
      <c r="C48" s="20">
        <f>C49</f>
        <v>34</v>
      </c>
      <c r="D48" s="20">
        <f>D49</f>
        <v>34</v>
      </c>
      <c r="E48" s="20">
        <f>E49</f>
        <v>34</v>
      </c>
    </row>
    <row r="49" spans="1:5" ht="67.5" customHeight="1">
      <c r="A49" s="11" t="s">
        <v>159</v>
      </c>
      <c r="B49" s="10" t="s">
        <v>158</v>
      </c>
      <c r="C49" s="20">
        <v>34</v>
      </c>
      <c r="D49" s="20">
        <v>34</v>
      </c>
      <c r="E49" s="20">
        <v>34</v>
      </c>
    </row>
    <row r="50" spans="1:5" ht="47.25" hidden="1">
      <c r="A50" s="11" t="s">
        <v>162</v>
      </c>
      <c r="B50" s="30" t="s">
        <v>163</v>
      </c>
      <c r="C50" s="20">
        <f>C51</f>
        <v>0</v>
      </c>
      <c r="D50" s="20">
        <f>D51</f>
        <v>0</v>
      </c>
      <c r="E50" s="20">
        <f>E51</f>
        <v>0</v>
      </c>
    </row>
    <row r="51" spans="1:5" ht="47.25" hidden="1">
      <c r="A51" s="11" t="s">
        <v>161</v>
      </c>
      <c r="B51" s="31" t="s">
        <v>160</v>
      </c>
      <c r="C51" s="20">
        <v>0</v>
      </c>
      <c r="D51" s="20">
        <v>0</v>
      </c>
      <c r="E51" s="20">
        <v>0</v>
      </c>
    </row>
    <row r="52" spans="1:5" ht="31.5" hidden="1">
      <c r="A52" s="9" t="s">
        <v>41</v>
      </c>
      <c r="B52" s="10" t="s">
        <v>42</v>
      </c>
      <c r="C52" s="20">
        <f>C53</f>
        <v>0</v>
      </c>
      <c r="D52" s="20">
        <f>D53</f>
        <v>0</v>
      </c>
      <c r="E52" s="20">
        <f>E53</f>
        <v>0</v>
      </c>
    </row>
    <row r="53" spans="1:5" hidden="1">
      <c r="A53" s="9" t="s">
        <v>43</v>
      </c>
      <c r="B53" s="10" t="s">
        <v>44</v>
      </c>
      <c r="C53" s="20">
        <f>C54+C55+C56+C57</f>
        <v>0</v>
      </c>
      <c r="D53" s="20">
        <f>D54+D55+D56+D57</f>
        <v>0</v>
      </c>
      <c r="E53" s="20">
        <f>E54+E55+E56+E57</f>
        <v>0</v>
      </c>
    </row>
    <row r="54" spans="1:5" ht="31.5" hidden="1">
      <c r="A54" s="9" t="s">
        <v>45</v>
      </c>
      <c r="B54" s="10" t="s">
        <v>46</v>
      </c>
      <c r="C54" s="20"/>
      <c r="D54" s="20"/>
      <c r="E54" s="20"/>
    </row>
    <row r="55" spans="1:5" ht="31.5" hidden="1">
      <c r="A55" s="9" t="s">
        <v>47</v>
      </c>
      <c r="B55" s="10" t="s">
        <v>48</v>
      </c>
      <c r="C55" s="20"/>
      <c r="D55" s="20"/>
      <c r="E55" s="20"/>
    </row>
    <row r="56" spans="1:5" hidden="1">
      <c r="A56" s="9" t="s">
        <v>49</v>
      </c>
      <c r="B56" s="10" t="s">
        <v>50</v>
      </c>
      <c r="C56" s="20"/>
      <c r="D56" s="20"/>
      <c r="E56" s="20"/>
    </row>
    <row r="57" spans="1:5" hidden="1">
      <c r="A57" s="9" t="s">
        <v>51</v>
      </c>
      <c r="B57" s="10" t="s">
        <v>52</v>
      </c>
      <c r="C57" s="20"/>
      <c r="D57" s="20"/>
      <c r="E57" s="20"/>
    </row>
    <row r="58" spans="1:5" ht="31.5">
      <c r="A58" s="9" t="s">
        <v>53</v>
      </c>
      <c r="B58" s="10" t="s">
        <v>54</v>
      </c>
      <c r="C58" s="20">
        <f>C59</f>
        <v>150</v>
      </c>
      <c r="D58" s="20">
        <f t="shared" ref="D58:E60" si="0">D59</f>
        <v>150</v>
      </c>
      <c r="E58" s="20">
        <f t="shared" si="0"/>
        <v>150</v>
      </c>
    </row>
    <row r="59" spans="1:5">
      <c r="A59" s="9" t="s">
        <v>55</v>
      </c>
      <c r="B59" s="29" t="s">
        <v>56</v>
      </c>
      <c r="C59" s="22">
        <f>C60</f>
        <v>150</v>
      </c>
      <c r="D59" s="22">
        <f t="shared" si="0"/>
        <v>150</v>
      </c>
      <c r="E59" s="22">
        <f t="shared" si="0"/>
        <v>150</v>
      </c>
    </row>
    <row r="60" spans="1:5">
      <c r="A60" s="9" t="s">
        <v>57</v>
      </c>
      <c r="B60" s="29" t="s">
        <v>58</v>
      </c>
      <c r="C60" s="22">
        <f>C61</f>
        <v>150</v>
      </c>
      <c r="D60" s="22">
        <f t="shared" si="0"/>
        <v>150</v>
      </c>
      <c r="E60" s="22">
        <f t="shared" si="0"/>
        <v>150</v>
      </c>
    </row>
    <row r="61" spans="1:5" ht="31.5">
      <c r="A61" s="9" t="s">
        <v>180</v>
      </c>
      <c r="B61" s="29" t="s">
        <v>164</v>
      </c>
      <c r="C61" s="22">
        <v>150</v>
      </c>
      <c r="D61" s="22">
        <v>150</v>
      </c>
      <c r="E61" s="22">
        <v>150</v>
      </c>
    </row>
    <row r="62" spans="1:5" ht="31.5">
      <c r="A62" s="9" t="s">
        <v>59</v>
      </c>
      <c r="B62" s="10" t="s">
        <v>60</v>
      </c>
      <c r="C62" s="20">
        <f t="shared" ref="C62:E63" si="1">C63</f>
        <v>0</v>
      </c>
      <c r="D62" s="20">
        <f t="shared" si="1"/>
        <v>0</v>
      </c>
      <c r="E62" s="20">
        <f t="shared" si="1"/>
        <v>0</v>
      </c>
    </row>
    <row r="63" spans="1:5" ht="31.5">
      <c r="A63" s="9" t="s">
        <v>61</v>
      </c>
      <c r="B63" s="10" t="s">
        <v>62</v>
      </c>
      <c r="C63" s="20">
        <f t="shared" si="1"/>
        <v>0</v>
      </c>
      <c r="D63" s="20">
        <f t="shared" si="1"/>
        <v>0</v>
      </c>
      <c r="E63" s="20">
        <f t="shared" si="1"/>
        <v>0</v>
      </c>
    </row>
    <row r="64" spans="1:5" ht="31.5">
      <c r="A64" s="9" t="s">
        <v>63</v>
      </c>
      <c r="B64" s="10" t="s">
        <v>64</v>
      </c>
      <c r="C64" s="20">
        <f>C65+C66</f>
        <v>0</v>
      </c>
      <c r="D64" s="20">
        <f>D65+D66</f>
        <v>0</v>
      </c>
      <c r="E64" s="20">
        <f>E65+E66</f>
        <v>0</v>
      </c>
    </row>
    <row r="65" spans="1:5" ht="63" hidden="1">
      <c r="A65" s="9" t="s">
        <v>204</v>
      </c>
      <c r="B65" s="30" t="s">
        <v>135</v>
      </c>
      <c r="C65" s="20"/>
      <c r="D65" s="20"/>
      <c r="E65" s="20"/>
    </row>
    <row r="66" spans="1:5" ht="47.25">
      <c r="A66" s="9" t="s">
        <v>65</v>
      </c>
      <c r="B66" s="10" t="s">
        <v>66</v>
      </c>
      <c r="C66" s="20"/>
      <c r="D66" s="20">
        <v>0</v>
      </c>
      <c r="E66" s="20">
        <v>0</v>
      </c>
    </row>
    <row r="67" spans="1:5" hidden="1">
      <c r="A67" s="9" t="s">
        <v>67</v>
      </c>
      <c r="B67" s="10" t="s">
        <v>68</v>
      </c>
      <c r="C67" s="20">
        <f>C68+C71+C73+C77+C78+C79</f>
        <v>0</v>
      </c>
      <c r="D67" s="20">
        <f>D68+D71+D73+D77+D78+D79</f>
        <v>0</v>
      </c>
      <c r="E67" s="20">
        <f>E68+E71+E73+E77+E78+E79</f>
        <v>0</v>
      </c>
    </row>
    <row r="68" spans="1:5" ht="31.5" hidden="1">
      <c r="A68" s="9" t="s">
        <v>69</v>
      </c>
      <c r="B68" s="10" t="s">
        <v>70</v>
      </c>
      <c r="C68" s="20">
        <f>C69+C70</f>
        <v>0</v>
      </c>
      <c r="D68" s="20">
        <f>D69+D70</f>
        <v>0</v>
      </c>
      <c r="E68" s="20">
        <f>E69+E70</f>
        <v>0</v>
      </c>
    </row>
    <row r="69" spans="1:5" ht="63" hidden="1" customHeight="1">
      <c r="A69" s="9" t="s">
        <v>71</v>
      </c>
      <c r="B69" s="10" t="s">
        <v>72</v>
      </c>
      <c r="C69" s="20"/>
      <c r="D69" s="20"/>
      <c r="E69" s="20"/>
    </row>
    <row r="70" spans="1:5" ht="48" hidden="1" customHeight="1">
      <c r="A70" s="9" t="s">
        <v>73</v>
      </c>
      <c r="B70" s="10" t="s">
        <v>74</v>
      </c>
      <c r="C70" s="20"/>
      <c r="D70" s="20"/>
      <c r="E70" s="20"/>
    </row>
    <row r="71" spans="1:5" ht="63" hidden="1">
      <c r="A71" s="9" t="s">
        <v>75</v>
      </c>
      <c r="B71" s="10" t="s">
        <v>76</v>
      </c>
      <c r="C71" s="20">
        <f>C72</f>
        <v>0</v>
      </c>
      <c r="D71" s="20">
        <f>D72</f>
        <v>0</v>
      </c>
      <c r="E71" s="20">
        <f>E72</f>
        <v>0</v>
      </c>
    </row>
    <row r="72" spans="1:5" ht="60.75" hidden="1" customHeight="1">
      <c r="A72" s="9" t="s">
        <v>77</v>
      </c>
      <c r="B72" s="10" t="s">
        <v>78</v>
      </c>
      <c r="C72" s="20"/>
      <c r="D72" s="20"/>
      <c r="E72" s="20"/>
    </row>
    <row r="73" spans="1:5" ht="110.25" hidden="1">
      <c r="A73" s="9" t="s">
        <v>79</v>
      </c>
      <c r="B73" s="10" t="s">
        <v>80</v>
      </c>
      <c r="C73" s="20">
        <f>C74+C75+C76</f>
        <v>0</v>
      </c>
      <c r="D73" s="20">
        <f>D74+D75+D76</f>
        <v>0</v>
      </c>
      <c r="E73" s="20">
        <f>E74+E75+E76</f>
        <v>0</v>
      </c>
    </row>
    <row r="74" spans="1:5" ht="31.5" hidden="1">
      <c r="A74" s="9" t="s">
        <v>81</v>
      </c>
      <c r="B74" s="10" t="s">
        <v>82</v>
      </c>
      <c r="C74" s="20"/>
      <c r="D74" s="20"/>
      <c r="E74" s="20"/>
    </row>
    <row r="75" spans="1:5" ht="31.5" hidden="1">
      <c r="A75" s="9" t="s">
        <v>83</v>
      </c>
      <c r="B75" s="10" t="s">
        <v>84</v>
      </c>
      <c r="C75" s="20"/>
      <c r="D75" s="20"/>
      <c r="E75" s="20"/>
    </row>
    <row r="76" spans="1:5" ht="31.5" hidden="1">
      <c r="A76" s="9" t="s">
        <v>85</v>
      </c>
      <c r="B76" s="10" t="s">
        <v>86</v>
      </c>
      <c r="C76" s="20"/>
      <c r="D76" s="20"/>
      <c r="E76" s="20"/>
    </row>
    <row r="77" spans="1:5" ht="48" hidden="1" customHeight="1">
      <c r="A77" s="9" t="s">
        <v>87</v>
      </c>
      <c r="B77" s="10" t="s">
        <v>88</v>
      </c>
      <c r="C77" s="20">
        <v>0</v>
      </c>
      <c r="D77" s="20">
        <v>0</v>
      </c>
      <c r="E77" s="20">
        <v>0</v>
      </c>
    </row>
    <row r="78" spans="1:5" ht="78.75" hidden="1">
      <c r="A78" s="9" t="s">
        <v>89</v>
      </c>
      <c r="B78" s="10" t="s">
        <v>90</v>
      </c>
      <c r="C78" s="20">
        <v>0</v>
      </c>
      <c r="D78" s="20">
        <v>0</v>
      </c>
      <c r="E78" s="20">
        <v>0</v>
      </c>
    </row>
    <row r="79" spans="1:5" ht="31.5" hidden="1">
      <c r="A79" s="9" t="s">
        <v>91</v>
      </c>
      <c r="B79" s="10" t="s">
        <v>92</v>
      </c>
      <c r="C79" s="20">
        <f>C80</f>
        <v>0</v>
      </c>
      <c r="D79" s="20">
        <f>D80</f>
        <v>0</v>
      </c>
      <c r="E79" s="20">
        <f>E80</f>
        <v>0</v>
      </c>
    </row>
    <row r="80" spans="1:5" ht="48" hidden="1" customHeight="1">
      <c r="A80" s="9" t="s">
        <v>93</v>
      </c>
      <c r="B80" s="10" t="s">
        <v>94</v>
      </c>
      <c r="C80" s="20"/>
      <c r="D80" s="20"/>
      <c r="E80" s="20"/>
    </row>
    <row r="81" spans="1:5">
      <c r="A81" s="9" t="s">
        <v>95</v>
      </c>
      <c r="B81" s="10" t="s">
        <v>96</v>
      </c>
      <c r="C81" s="20">
        <f t="shared" ref="C81:E82" si="2">C82</f>
        <v>219.3</v>
      </c>
      <c r="D81" s="20">
        <f t="shared" si="2"/>
        <v>219.3</v>
      </c>
      <c r="E81" s="20">
        <f t="shared" si="2"/>
        <v>219.3</v>
      </c>
    </row>
    <row r="82" spans="1:5">
      <c r="A82" s="9" t="s">
        <v>97</v>
      </c>
      <c r="B82" s="10" t="s">
        <v>98</v>
      </c>
      <c r="C82" s="20">
        <f t="shared" si="2"/>
        <v>219.3</v>
      </c>
      <c r="D82" s="20">
        <f t="shared" si="2"/>
        <v>219.3</v>
      </c>
      <c r="E82" s="20">
        <f t="shared" si="2"/>
        <v>219.3</v>
      </c>
    </row>
    <row r="83" spans="1:5">
      <c r="A83" s="9" t="s">
        <v>181</v>
      </c>
      <c r="B83" s="10" t="s">
        <v>205</v>
      </c>
      <c r="C83" s="20">
        <v>219.3</v>
      </c>
      <c r="D83" s="20">
        <v>219.3</v>
      </c>
      <c r="E83" s="20">
        <v>219.3</v>
      </c>
    </row>
    <row r="84" spans="1:5">
      <c r="A84" s="12" t="s">
        <v>136</v>
      </c>
      <c r="B84" s="8" t="s">
        <v>137</v>
      </c>
      <c r="C84" s="19">
        <f>C85+C121</f>
        <v>63196.7</v>
      </c>
      <c r="D84" s="19">
        <f>D85+D121</f>
        <v>43673.1</v>
      </c>
      <c r="E84" s="19">
        <f>E85+E121</f>
        <v>61733.8</v>
      </c>
    </row>
    <row r="85" spans="1:5" ht="31.5">
      <c r="A85" s="12" t="s">
        <v>99</v>
      </c>
      <c r="B85" s="32" t="s">
        <v>100</v>
      </c>
      <c r="C85" s="19">
        <f>C86+C104+C117+C91</f>
        <v>63196.7</v>
      </c>
      <c r="D85" s="19">
        <f t="shared" ref="D85:E85" si="3">D86+D104+D117+D91</f>
        <v>43673.1</v>
      </c>
      <c r="E85" s="19">
        <f t="shared" si="3"/>
        <v>61733.8</v>
      </c>
    </row>
    <row r="86" spans="1:5" ht="31.5">
      <c r="A86" s="9" t="s">
        <v>183</v>
      </c>
      <c r="B86" s="10" t="s">
        <v>101</v>
      </c>
      <c r="C86" s="20">
        <f>C87+C89</f>
        <v>2060</v>
      </c>
      <c r="D86" s="20">
        <f>D87+D89</f>
        <v>1791</v>
      </c>
      <c r="E86" s="20">
        <f>E87+E89</f>
        <v>1857</v>
      </c>
    </row>
    <row r="87" spans="1:5">
      <c r="A87" s="9" t="s">
        <v>184</v>
      </c>
      <c r="B87" s="10" t="s">
        <v>102</v>
      </c>
      <c r="C87" s="20">
        <f>C88</f>
        <v>2060</v>
      </c>
      <c r="D87" s="20">
        <f>D88</f>
        <v>1791</v>
      </c>
      <c r="E87" s="20">
        <f>E88</f>
        <v>1857</v>
      </c>
    </row>
    <row r="88" spans="1:5" ht="47.25">
      <c r="A88" s="9" t="s">
        <v>185</v>
      </c>
      <c r="B88" s="49" t="s">
        <v>207</v>
      </c>
      <c r="C88" s="20">
        <v>2060</v>
      </c>
      <c r="D88" s="20">
        <v>1791</v>
      </c>
      <c r="E88" s="20">
        <v>1857</v>
      </c>
    </row>
    <row r="89" spans="1:5" ht="31.5" hidden="1">
      <c r="A89" s="9" t="s">
        <v>131</v>
      </c>
      <c r="B89" s="29" t="s">
        <v>132</v>
      </c>
      <c r="C89" s="20">
        <f>C90</f>
        <v>0</v>
      </c>
      <c r="D89" s="20">
        <f>D90</f>
        <v>0</v>
      </c>
      <c r="E89" s="20">
        <f>E90</f>
        <v>0</v>
      </c>
    </row>
    <row r="90" spans="1:5" ht="31.5">
      <c r="A90" s="9" t="s">
        <v>130</v>
      </c>
      <c r="B90" s="29" t="s">
        <v>133</v>
      </c>
      <c r="C90" s="20"/>
      <c r="D90" s="20"/>
      <c r="E90" s="20"/>
    </row>
    <row r="91" spans="1:5" ht="31.5">
      <c r="A91" s="9" t="s">
        <v>186</v>
      </c>
      <c r="B91" s="10" t="s">
        <v>103</v>
      </c>
      <c r="C91" s="20">
        <f>C92+C96+C100+C98+C102+C95</f>
        <v>48493.599999999999</v>
      </c>
      <c r="D91" s="20">
        <f>D92+D96+D100+D98+D102+D95</f>
        <v>28966.5</v>
      </c>
      <c r="E91" s="20">
        <f>E92+E96+E100+E98+E102+E95</f>
        <v>46901</v>
      </c>
    </row>
    <row r="92" spans="1:5" ht="110.25" hidden="1" customHeight="1">
      <c r="A92" s="43" t="s">
        <v>202</v>
      </c>
      <c r="B92" s="42" t="s">
        <v>201</v>
      </c>
      <c r="C92" s="38">
        <f>+C93</f>
        <v>0</v>
      </c>
      <c r="D92" s="38">
        <f>+D93</f>
        <v>0</v>
      </c>
      <c r="E92" s="38">
        <f>+E93</f>
        <v>0</v>
      </c>
    </row>
    <row r="93" spans="1:5" ht="113.25" hidden="1" customHeight="1">
      <c r="A93" s="39" t="s">
        <v>187</v>
      </c>
      <c r="B93" s="42" t="s">
        <v>182</v>
      </c>
      <c r="C93" s="40"/>
      <c r="D93" s="40">
        <v>0</v>
      </c>
      <c r="E93" s="40">
        <v>0</v>
      </c>
    </row>
    <row r="94" spans="1:5" ht="78.75" hidden="1">
      <c r="A94" s="9" t="s">
        <v>172</v>
      </c>
      <c r="B94" s="41" t="s">
        <v>169</v>
      </c>
      <c r="C94" s="20">
        <f>C95</f>
        <v>43693.2</v>
      </c>
      <c r="D94" s="20">
        <f>D95</f>
        <v>21461.200000000001</v>
      </c>
      <c r="E94" s="20">
        <f>E95</f>
        <v>40901</v>
      </c>
    </row>
    <row r="95" spans="1:5" ht="98.25" customHeight="1">
      <c r="A95" s="9" t="s">
        <v>171</v>
      </c>
      <c r="B95" s="33" t="s">
        <v>168</v>
      </c>
      <c r="C95" s="20">
        <v>43693.2</v>
      </c>
      <c r="D95" s="20">
        <v>21461.200000000001</v>
      </c>
      <c r="E95" s="20">
        <v>40901</v>
      </c>
    </row>
    <row r="96" spans="1:5" ht="80.25" customHeight="1">
      <c r="A96" s="9" t="s">
        <v>199</v>
      </c>
      <c r="B96" s="42" t="s">
        <v>203</v>
      </c>
      <c r="C96" s="20">
        <f>C97</f>
        <v>0</v>
      </c>
      <c r="D96" s="20">
        <f>D97</f>
        <v>1505.3</v>
      </c>
      <c r="E96" s="20">
        <f>E97</f>
        <v>0</v>
      </c>
    </row>
    <row r="97" spans="1:6" ht="78.75" customHeight="1">
      <c r="A97" s="9" t="s">
        <v>198</v>
      </c>
      <c r="B97" s="55" t="s">
        <v>200</v>
      </c>
      <c r="C97" s="20">
        <v>0</v>
      </c>
      <c r="D97" s="20">
        <v>1505.3</v>
      </c>
      <c r="E97" s="20">
        <v>0</v>
      </c>
    </row>
    <row r="98" spans="1:6" hidden="1">
      <c r="A98" s="9"/>
      <c r="B98" s="10"/>
      <c r="C98" s="20">
        <f>C99</f>
        <v>0</v>
      </c>
      <c r="D98" s="20">
        <f t="shared" ref="D98:E98" si="4">D99</f>
        <v>0</v>
      </c>
      <c r="E98" s="20">
        <f t="shared" si="4"/>
        <v>0</v>
      </c>
    </row>
    <row r="99" spans="1:6" hidden="1">
      <c r="A99" s="15"/>
      <c r="B99" s="34"/>
      <c r="C99" s="23"/>
      <c r="D99" s="23"/>
      <c r="E99" s="23"/>
    </row>
    <row r="100" spans="1:6" ht="31.5">
      <c r="A100" s="15" t="s">
        <v>209</v>
      </c>
      <c r="B100" s="34" t="s">
        <v>208</v>
      </c>
      <c r="C100" s="23">
        <f>C101</f>
        <v>4800.3999999999996</v>
      </c>
      <c r="D100" s="23">
        <f>D101</f>
        <v>6000</v>
      </c>
      <c r="E100" s="20">
        <f>E101</f>
        <v>6000</v>
      </c>
      <c r="F100" s="50"/>
    </row>
    <row r="101" spans="1:6" ht="31.5">
      <c r="A101" s="15" t="s">
        <v>206</v>
      </c>
      <c r="B101" s="34" t="s">
        <v>210</v>
      </c>
      <c r="C101" s="51">
        <v>4800.3999999999996</v>
      </c>
      <c r="D101" s="51">
        <v>6000</v>
      </c>
      <c r="E101" s="24">
        <v>6000</v>
      </c>
      <c r="F101" s="48"/>
    </row>
    <row r="102" spans="1:6">
      <c r="A102" s="11" t="s">
        <v>188</v>
      </c>
      <c r="B102" s="10" t="s">
        <v>134</v>
      </c>
      <c r="C102" s="20">
        <f>C103</f>
        <v>0</v>
      </c>
      <c r="D102" s="20">
        <f>D103</f>
        <v>0</v>
      </c>
      <c r="E102" s="20">
        <f>E103</f>
        <v>0</v>
      </c>
    </row>
    <row r="103" spans="1:6">
      <c r="A103" s="11" t="s">
        <v>189</v>
      </c>
      <c r="B103" s="29" t="s">
        <v>165</v>
      </c>
      <c r="C103" s="23">
        <v>0</v>
      </c>
      <c r="D103" s="23">
        <v>0</v>
      </c>
      <c r="E103" s="23"/>
    </row>
    <row r="104" spans="1:6" ht="17.25" customHeight="1">
      <c r="A104" s="9" t="s">
        <v>190</v>
      </c>
      <c r="B104" s="10" t="s">
        <v>104</v>
      </c>
      <c r="C104" s="20">
        <f>C105+C107+C109+C111+C115+C113</f>
        <v>680</v>
      </c>
      <c r="D104" s="20">
        <f>D105+D107+D109+D111+D115+D113</f>
        <v>749.2</v>
      </c>
      <c r="E104" s="20">
        <f>E105+E107+E109+E111+E115+E113</f>
        <v>819.4</v>
      </c>
    </row>
    <row r="105" spans="1:6" ht="31.5" hidden="1">
      <c r="A105" s="11" t="s">
        <v>105</v>
      </c>
      <c r="B105" s="29" t="s">
        <v>106</v>
      </c>
      <c r="C105" s="25">
        <f>C106</f>
        <v>0</v>
      </c>
      <c r="D105" s="25">
        <f>D106</f>
        <v>0</v>
      </c>
      <c r="E105" s="25">
        <f>E106</f>
        <v>0</v>
      </c>
    </row>
    <row r="106" spans="1:6" ht="31.5" hidden="1">
      <c r="A106" s="11" t="s">
        <v>107</v>
      </c>
      <c r="B106" s="29" t="s">
        <v>108</v>
      </c>
      <c r="C106" s="20"/>
      <c r="D106" s="20"/>
      <c r="E106" s="20"/>
    </row>
    <row r="107" spans="1:6" ht="47.25" hidden="1">
      <c r="A107" s="11" t="s">
        <v>109</v>
      </c>
      <c r="B107" s="29" t="s">
        <v>110</v>
      </c>
      <c r="C107" s="20">
        <f>C108</f>
        <v>0</v>
      </c>
      <c r="D107" s="20">
        <f>D108</f>
        <v>0</v>
      </c>
      <c r="E107" s="20">
        <f>E108</f>
        <v>0</v>
      </c>
    </row>
    <row r="108" spans="1:6" ht="47.25" hidden="1">
      <c r="A108" s="11" t="s">
        <v>111</v>
      </c>
      <c r="B108" s="29" t="s">
        <v>112</v>
      </c>
      <c r="C108" s="20"/>
      <c r="D108" s="20"/>
      <c r="E108" s="20"/>
    </row>
    <row r="109" spans="1:6" ht="64.5" hidden="1" customHeight="1">
      <c r="A109" s="11" t="s">
        <v>113</v>
      </c>
      <c r="B109" s="10" t="s">
        <v>114</v>
      </c>
      <c r="C109" s="20">
        <f>C110</f>
        <v>0</v>
      </c>
      <c r="D109" s="20">
        <f>D110</f>
        <v>0</v>
      </c>
      <c r="E109" s="20">
        <f>E110</f>
        <v>0</v>
      </c>
    </row>
    <row r="110" spans="1:6" ht="63.75" hidden="1" customHeight="1">
      <c r="A110" s="11" t="s">
        <v>115</v>
      </c>
      <c r="B110" s="10" t="s">
        <v>116</v>
      </c>
      <c r="C110" s="20"/>
      <c r="D110" s="20"/>
      <c r="E110" s="20"/>
    </row>
    <row r="111" spans="1:6" ht="31.5">
      <c r="A111" s="11" t="s">
        <v>191</v>
      </c>
      <c r="B111" s="35" t="s">
        <v>167</v>
      </c>
      <c r="C111" s="20">
        <f>C112</f>
        <v>680</v>
      </c>
      <c r="D111" s="20">
        <f>D112</f>
        <v>749.2</v>
      </c>
      <c r="E111" s="20">
        <f>E112</f>
        <v>819.4</v>
      </c>
    </row>
    <row r="112" spans="1:6" ht="47.25">
      <c r="A112" s="11" t="s">
        <v>192</v>
      </c>
      <c r="B112" s="31" t="s">
        <v>166</v>
      </c>
      <c r="C112" s="20">
        <v>680</v>
      </c>
      <c r="D112" s="20">
        <v>749.2</v>
      </c>
      <c r="E112" s="20">
        <v>819.4</v>
      </c>
    </row>
    <row r="113" spans="1:5" ht="47.25" hidden="1">
      <c r="A113" s="9" t="s">
        <v>117</v>
      </c>
      <c r="B113" s="10" t="s">
        <v>118</v>
      </c>
      <c r="C113" s="20">
        <f>C114</f>
        <v>0</v>
      </c>
      <c r="D113" s="20">
        <f>D114</f>
        <v>0</v>
      </c>
      <c r="E113" s="20">
        <f>E114</f>
        <v>0</v>
      </c>
    </row>
    <row r="114" spans="1:5" ht="47.25">
      <c r="A114" s="9" t="s">
        <v>119</v>
      </c>
      <c r="B114" s="10" t="s">
        <v>120</v>
      </c>
      <c r="C114" s="20"/>
      <c r="D114" s="20"/>
      <c r="E114" s="20"/>
    </row>
    <row r="115" spans="1:5">
      <c r="A115" s="11" t="s">
        <v>121</v>
      </c>
      <c r="B115" s="29" t="s">
        <v>122</v>
      </c>
      <c r="C115" s="20">
        <f>C116</f>
        <v>0</v>
      </c>
      <c r="D115" s="20">
        <f>D116</f>
        <v>0</v>
      </c>
      <c r="E115" s="20">
        <f>E116</f>
        <v>0</v>
      </c>
    </row>
    <row r="116" spans="1:5">
      <c r="A116" s="11" t="s">
        <v>123</v>
      </c>
      <c r="B116" s="29" t="s">
        <v>124</v>
      </c>
      <c r="C116" s="20"/>
      <c r="D116" s="20"/>
      <c r="E116" s="20"/>
    </row>
    <row r="117" spans="1:5">
      <c r="A117" s="9" t="s">
        <v>193</v>
      </c>
      <c r="B117" s="10" t="s">
        <v>125</v>
      </c>
      <c r="C117" s="25">
        <f>C118+C119</f>
        <v>11963.1</v>
      </c>
      <c r="D117" s="25">
        <f>D118+D119</f>
        <v>12166.4</v>
      </c>
      <c r="E117" s="25">
        <f>E118+E119</f>
        <v>12156.4</v>
      </c>
    </row>
    <row r="118" spans="1:5" ht="47.25" hidden="1" customHeight="1">
      <c r="A118" s="45" t="s">
        <v>196</v>
      </c>
      <c r="B118" s="46" t="s">
        <v>197</v>
      </c>
      <c r="C118" s="20"/>
      <c r="D118" s="20"/>
      <c r="E118" s="20"/>
    </row>
    <row r="119" spans="1:5" ht="27.75" customHeight="1">
      <c r="A119" s="9" t="s">
        <v>194</v>
      </c>
      <c r="B119" s="10" t="s">
        <v>126</v>
      </c>
      <c r="C119" s="22">
        <f>C120</f>
        <v>11963.1</v>
      </c>
      <c r="D119" s="22">
        <f>D120</f>
        <v>12166.4</v>
      </c>
      <c r="E119" s="22">
        <f>E120</f>
        <v>12156.4</v>
      </c>
    </row>
    <row r="120" spans="1:5" ht="31.5">
      <c r="A120" s="9" t="s">
        <v>195</v>
      </c>
      <c r="B120" s="44" t="s">
        <v>173</v>
      </c>
      <c r="C120" s="22">
        <v>11963.1</v>
      </c>
      <c r="D120" s="22">
        <v>12166.4</v>
      </c>
      <c r="E120" s="22">
        <v>12156.4</v>
      </c>
    </row>
    <row r="121" spans="1:5" hidden="1">
      <c r="A121" s="9" t="s">
        <v>127</v>
      </c>
      <c r="B121" s="10" t="s">
        <v>128</v>
      </c>
      <c r="C121" s="20">
        <f>C122</f>
        <v>0</v>
      </c>
      <c r="D121" s="20">
        <f>D122</f>
        <v>0</v>
      </c>
      <c r="E121" s="20">
        <f>E122</f>
        <v>0</v>
      </c>
    </row>
    <row r="122" spans="1:5" ht="31.5" hidden="1">
      <c r="A122" s="9" t="s">
        <v>170</v>
      </c>
      <c r="B122" s="29" t="s">
        <v>129</v>
      </c>
      <c r="C122" s="20"/>
      <c r="D122" s="20"/>
      <c r="E122" s="20"/>
    </row>
    <row r="123" spans="1:5">
      <c r="A123" s="4"/>
    </row>
    <row r="137" spans="2:3">
      <c r="C137" s="3"/>
    </row>
    <row r="138" spans="2:3" ht="18.75">
      <c r="B138" s="52"/>
      <c r="C138" s="52"/>
    </row>
    <row r="139" spans="2:3" ht="18.75">
      <c r="B139" s="52"/>
      <c r="C139" s="52"/>
    </row>
    <row r="140" spans="2:3" ht="18.75">
      <c r="B140" s="52"/>
      <c r="C140" s="52"/>
    </row>
  </sheetData>
  <mergeCells count="10">
    <mergeCell ref="C1:E1"/>
    <mergeCell ref="B2:E2"/>
    <mergeCell ref="B3:E3"/>
    <mergeCell ref="B4:E4"/>
    <mergeCell ref="B138:C138"/>
    <mergeCell ref="B139:C139"/>
    <mergeCell ref="B140:C140"/>
    <mergeCell ref="A7:E7"/>
    <mergeCell ref="A8:E8"/>
    <mergeCell ref="A6:E6"/>
  </mergeCells>
  <phoneticPr fontId="0" type="noConversion"/>
  <pageMargins left="0.78740157480314965" right="0.39370078740157483" top="0.86614173228346458" bottom="0.39370078740157483" header="0.82677165354330717" footer="0.39370078740157483"/>
  <pageSetup paperSize="9" scale="65" orientation="portrait" r:id="rId1"/>
  <headerFooter alignWithMargins="0"/>
  <rowBreaks count="2" manualBreakCount="2">
    <brk id="43" max="4" man="1"/>
    <brk id="9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Лист3</vt:lpstr>
      <vt:lpstr>Лист3!Заголовки_для_печати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2023-01-22T20:06:47Z</cp:lastPrinted>
  <dcterms:created xsi:type="dcterms:W3CDTF">1996-10-08T23:32:33Z</dcterms:created>
  <dcterms:modified xsi:type="dcterms:W3CDTF">2023-12-25T07:04:05Z</dcterms:modified>
</cp:coreProperties>
</file>